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465" firstSheet="1" activeTab="2"/>
  </bookViews>
  <sheets>
    <sheet name="COMMUNES" sheetId="1" r:id="rId1"/>
    <sheet name="SYNDICATS COMMUNES" sheetId="2" r:id="rId2"/>
    <sheet name="CDC" sheetId="3" r:id="rId3"/>
  </sheets>
  <definedNames/>
  <calcPr fullCalcOnLoad="1"/>
</workbook>
</file>

<file path=xl/sharedStrings.xml><?xml version="1.0" encoding="utf-8"?>
<sst xmlns="http://schemas.openxmlformats.org/spreadsheetml/2006/main" count="127" uniqueCount="53">
  <si>
    <t>COMMUNES</t>
  </si>
  <si>
    <t>Taux choisi</t>
  </si>
  <si>
    <t>Montant Brut mensuel</t>
  </si>
  <si>
    <t>moins de 500</t>
  </si>
  <si>
    <t>de 500 à 999</t>
  </si>
  <si>
    <t>de 20 000 à 49 999</t>
  </si>
  <si>
    <t>de 50 000 à 99 999</t>
  </si>
  <si>
    <t>de 1 000 à 3 499</t>
  </si>
  <si>
    <t>de  3500 à 9 999</t>
  </si>
  <si>
    <t>de 10 000 à 19 999</t>
  </si>
  <si>
    <t>plus de 200 000</t>
  </si>
  <si>
    <t>Montant Brut mensuel choisi</t>
  </si>
  <si>
    <t>Montant brut mensuel maximum</t>
  </si>
  <si>
    <t>SEUILS</t>
  </si>
  <si>
    <t>CHOIX DE LA COLLECTIVITE</t>
  </si>
  <si>
    <t>Avant d'utiliser ce simulateur, vous devez calculer l'enveloppe indemnitaire disponible pour votre collectivité.</t>
  </si>
  <si>
    <t>Enveloppe indemnitaire :</t>
  </si>
  <si>
    <t>SYNDICATS DE COMMUNES</t>
  </si>
  <si>
    <t>POPULATION (1)</t>
  </si>
  <si>
    <t>MAIRE (2)</t>
  </si>
  <si>
    <t>CONSEILLERS (4)</t>
  </si>
  <si>
    <t>(1) La population à prendre en compte pour le calcul des indemnités de fonction des maires est la population totale du dernier recensement</t>
  </si>
  <si>
    <t>VICE-PRESIDENTS (2)</t>
  </si>
  <si>
    <t>de 100 000 à 199 999</t>
  </si>
  <si>
    <t>PRESIDENTS (2)</t>
  </si>
  <si>
    <t>(1) La population à prendre en compte pour le calcul des indemnités de fonction est la population totale du dernier recensement de l'ensemble des communes qui composent le syndicat</t>
  </si>
  <si>
    <t>COMMUNAUTES DE COMMUNES</t>
  </si>
  <si>
    <t>(1) La population à prendre en compte pour le calcul des indemnités de fonction est la population totale du dernier recensement de l'ensemble des communes qui composent l'EPCI</t>
  </si>
  <si>
    <t xml:space="preserve">Taux choisi </t>
  </si>
  <si>
    <t>(2) Article R.5212-1 du Code Général des Collectivités Territoriales</t>
  </si>
  <si>
    <t>(2) Article R.5214-1 du Code Général des Collectivités Territoriales</t>
  </si>
  <si>
    <t>Cellules en bleu à compléter</t>
  </si>
  <si>
    <t>Dans le cas où la cellule s'activerait en rouge lors de la saisie, le taux maximum est dépassé</t>
  </si>
  <si>
    <t>A compter du 1er janvier 2019, l'indice majoré sommital est égal à 830 (IB 1027) en application du décret n° 2017-85 du 26 janvier 2017.</t>
  </si>
  <si>
    <t>Taux maximum   (% de l'IB terminal)</t>
  </si>
  <si>
    <t>Taux maximum   (% de l'IB  terminal)</t>
  </si>
  <si>
    <t>MAJ :</t>
  </si>
  <si>
    <t>CONSEILLERS AVEC DELEGATION (4)</t>
  </si>
  <si>
    <r>
      <t xml:space="preserve">(2) </t>
    </r>
    <r>
      <rPr>
        <u val="single"/>
        <sz val="11"/>
        <color indexed="8"/>
        <rFont val="Calibri"/>
        <family val="2"/>
      </rPr>
      <t>MAIRE</t>
    </r>
    <r>
      <rPr>
        <sz val="11"/>
        <color theme="1"/>
        <rFont val="Calibri"/>
        <family val="2"/>
      </rPr>
      <t xml:space="preserve"> : article L.2123-23 du CGCT modifié par l'article 92 de la loi n° 2019-1461</t>
    </r>
  </si>
  <si>
    <r>
      <t xml:space="preserve">(3) </t>
    </r>
    <r>
      <rPr>
        <u val="single"/>
        <sz val="11"/>
        <color indexed="8"/>
        <rFont val="Calibri"/>
        <family val="2"/>
      </rPr>
      <t>ADJOINT</t>
    </r>
    <r>
      <rPr>
        <sz val="11"/>
        <color theme="1"/>
        <rFont val="Calibri"/>
        <family val="2"/>
      </rPr>
      <t xml:space="preserve"> : article L.2123-24 du CGCT modifié par l'article 92 de la loi n° 2019-1461</t>
    </r>
  </si>
  <si>
    <t>Depuis la publication de la loi n°2016-1500 (article 5) du 8 novembre 2016, dans toutes les communes, sans condition de seuil, le maire peut, à son libre choix, soit toucher de plein droit l’intégralité de l’indemnité de fonction prévue, soit demander à ne pas bénéficier du montant maximum, le conseil municipal pouvant alors, par délibération, le fixer à un montant inférieur.</t>
  </si>
  <si>
    <t>Les conseillers municipaux peuvent bénéficier d’indemnités de fonction :</t>
  </si>
  <si>
    <t>- dans les communes de 100 000 habitants et plus : maximum 6 % de l’indice brut terminal de la FP</t>
  </si>
  <si>
    <t>- dans les communes de moins de 100 000 habitants : 6 % sans délégation ou plus en cas de délégation</t>
  </si>
  <si>
    <r>
      <t xml:space="preserve">(4) </t>
    </r>
    <r>
      <rPr>
        <u val="single"/>
        <sz val="11"/>
        <color indexed="8"/>
        <rFont val="Calibri"/>
        <family val="2"/>
      </rPr>
      <t>CONSEILLER MUNICIPAL</t>
    </r>
    <r>
      <rPr>
        <sz val="11"/>
        <color theme="1"/>
        <rFont val="Calibri"/>
        <family val="2"/>
      </rPr>
      <t xml:space="preserve"> : article L.2123-24-1 du CGCT</t>
    </r>
  </si>
  <si>
    <t>attribution sous la double condition de respecter l'enveloppe indemnitaire et de ne pas dépasser les indemnités allouées aux adjoints ou au maire.</t>
  </si>
  <si>
    <t>L'enveloppe indemnitaire est constituée des indemnités maximales susceptibles d’être allouées au maire et aux adjoints en exercice donc avec une délégation de fonction (et non des adjoints possibles).</t>
  </si>
  <si>
    <t>(Articles L2123-24-1 et L2123-20 du Code général des collectivités territoriales)</t>
  </si>
  <si>
    <t>ADJOINTS AVEC DELEGATION (3)</t>
  </si>
  <si>
    <r>
      <t>CALCUL DES INDEMNITES BRUTES DE FONCTIONS D'ELUS LOCAL
(</t>
    </r>
    <r>
      <rPr>
        <sz val="16"/>
        <rFont val="Arial"/>
        <family val="2"/>
      </rPr>
      <t>pour un mois complet</t>
    </r>
    <r>
      <rPr>
        <sz val="16"/>
        <color indexed="8"/>
        <rFont val="Arial"/>
        <family val="2"/>
      </rPr>
      <t>)</t>
    </r>
  </si>
  <si>
    <t>VPI (01/07/2023) :</t>
  </si>
  <si>
    <r>
      <t>CALCUL DES INDEMNITES BRUTES DE FONCTIONS D'ELUS LOCAL
(</t>
    </r>
    <r>
      <rPr>
        <sz val="16"/>
        <color indexed="8"/>
        <rFont val="Arial"/>
        <family val="2"/>
      </rPr>
      <t>pour un mois complet)</t>
    </r>
  </si>
  <si>
    <t>IM terminal (01/01/2024) :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</si>
</sst>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_€"/>
    <numFmt numFmtId="167" formatCode="0.0%"/>
    <numFmt numFmtId="168" formatCode="0.00;[Red]0.00"/>
    <numFmt numFmtId="169" formatCode="[$-40C]dddd\ d\ mmmm\ yyyy"/>
    <numFmt numFmtId="170" formatCode="0.00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6"/>
      <color indexed="8"/>
      <name val="Arial"/>
      <family val="2"/>
    </font>
    <font>
      <u val="single"/>
      <sz val="11"/>
      <color indexed="8"/>
      <name val="Calibri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B050"/>
      <name val="Arial"/>
      <family val="2"/>
    </font>
    <font>
      <sz val="11"/>
      <color rgb="FF00B05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5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/>
    </xf>
    <xf numFmtId="0" fontId="53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166" fontId="53" fillId="0" borderId="10" xfId="0" applyNumberFormat="1" applyFont="1" applyBorder="1" applyAlignment="1">
      <alignment horizontal="center"/>
    </xf>
    <xf numFmtId="166" fontId="53" fillId="0" borderId="14" xfId="0" applyNumberFormat="1" applyFont="1" applyBorder="1" applyAlignment="1">
      <alignment horizontal="center"/>
    </xf>
    <xf numFmtId="10" fontId="53" fillId="0" borderId="10" xfId="0" applyNumberFormat="1" applyFont="1" applyBorder="1" applyAlignment="1">
      <alignment/>
    </xf>
    <xf numFmtId="9" fontId="53" fillId="0" borderId="10" xfId="0" applyNumberFormat="1" applyFont="1" applyBorder="1" applyAlignment="1">
      <alignment/>
    </xf>
    <xf numFmtId="0" fontId="53" fillId="0" borderId="15" xfId="0" applyFont="1" applyBorder="1" applyAlignment="1">
      <alignment horizontal="center" vertical="center" wrapText="1"/>
    </xf>
    <xf numFmtId="0" fontId="53" fillId="0" borderId="12" xfId="0" applyFont="1" applyBorder="1" applyAlignment="1">
      <alignment/>
    </xf>
    <xf numFmtId="10" fontId="53" fillId="0" borderId="10" xfId="0" applyNumberFormat="1" applyFont="1" applyBorder="1" applyAlignment="1">
      <alignment horizontal="center"/>
    </xf>
    <xf numFmtId="0" fontId="54" fillId="0" borderId="0" xfId="0" applyFont="1" applyAlignment="1">
      <alignment/>
    </xf>
    <xf numFmtId="10" fontId="53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10" fontId="53" fillId="8" borderId="10" xfId="0" applyNumberFormat="1" applyFont="1" applyFill="1" applyBorder="1" applyAlignment="1" applyProtection="1">
      <alignment/>
      <protection locked="0"/>
    </xf>
    <xf numFmtId="0" fontId="2" fillId="8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>
      <alignment horizontal="center" vertical="center" wrapText="1"/>
    </xf>
    <xf numFmtId="17" fontId="55" fillId="0" borderId="0" xfId="0" applyNumberFormat="1" applyFont="1" applyAlignment="1">
      <alignment/>
    </xf>
    <xf numFmtId="0" fontId="56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0" fontId="57" fillId="0" borderId="0" xfId="0" applyFont="1" applyAlignment="1">
      <alignment/>
    </xf>
    <xf numFmtId="0" fontId="0" fillId="0" borderId="0" xfId="0" applyAlignment="1" quotePrefix="1">
      <alignment/>
    </xf>
    <xf numFmtId="10" fontId="2" fillId="0" borderId="10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/>
    </xf>
    <xf numFmtId="9" fontId="2" fillId="0" borderId="10" xfId="0" applyNumberFormat="1" applyFont="1" applyBorder="1" applyAlignment="1">
      <alignment/>
    </xf>
    <xf numFmtId="0" fontId="30" fillId="8" borderId="10" xfId="0" applyFont="1" applyFill="1" applyBorder="1" applyAlignment="1">
      <alignment/>
    </xf>
    <xf numFmtId="0" fontId="30" fillId="0" borderId="0" xfId="0" applyFont="1" applyFill="1" applyAlignment="1">
      <alignment/>
    </xf>
    <xf numFmtId="0" fontId="34" fillId="0" borderId="16" xfId="0" applyFont="1" applyBorder="1" applyAlignment="1">
      <alignment horizontal="center"/>
    </xf>
    <xf numFmtId="0" fontId="58" fillId="0" borderId="14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9" fillId="33" borderId="14" xfId="0" applyFont="1" applyFill="1" applyBorder="1" applyAlignment="1">
      <alignment horizontal="center"/>
    </xf>
    <xf numFmtId="0" fontId="59" fillId="33" borderId="17" xfId="0" applyFont="1" applyFill="1" applyBorder="1" applyAlignment="1">
      <alignment horizontal="center"/>
    </xf>
    <xf numFmtId="0" fontId="59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center" wrapText="1"/>
    </xf>
    <xf numFmtId="0" fontId="60" fillId="33" borderId="17" xfId="0" applyFont="1" applyFill="1" applyBorder="1" applyAlignment="1">
      <alignment horizontal="center"/>
    </xf>
    <xf numFmtId="0" fontId="60" fillId="33" borderId="13" xfId="0" applyFont="1" applyFill="1" applyBorder="1" applyAlignment="1">
      <alignment horizontal="center"/>
    </xf>
    <xf numFmtId="0" fontId="53" fillId="0" borderId="14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30" fillId="0" borderId="0" xfId="0" applyFont="1" applyAlignment="1">
      <alignment horizontal="right"/>
    </xf>
    <xf numFmtId="0" fontId="55" fillId="0" borderId="0" xfId="0" applyFont="1" applyAlignment="1">
      <alignment horizontal="right"/>
    </xf>
    <xf numFmtId="0" fontId="55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76200</xdr:rowOff>
    </xdr:from>
    <xdr:to>
      <xdr:col>0</xdr:col>
      <xdr:colOff>1800225</xdr:colOff>
      <xdr:row>4</xdr:row>
      <xdr:rowOff>485775</xdr:rowOff>
    </xdr:to>
    <xdr:pic>
      <xdr:nvPicPr>
        <xdr:cNvPr id="1" name="Image 1" descr="Sans tit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6200"/>
          <a:ext cx="15811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152400</xdr:rowOff>
    </xdr:from>
    <xdr:to>
      <xdr:col>0</xdr:col>
      <xdr:colOff>1790700</xdr:colOff>
      <xdr:row>5</xdr:row>
      <xdr:rowOff>171450</xdr:rowOff>
    </xdr:to>
    <xdr:pic>
      <xdr:nvPicPr>
        <xdr:cNvPr id="1" name="Image 1" descr="Sans tit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15811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152400</xdr:rowOff>
    </xdr:from>
    <xdr:to>
      <xdr:col>0</xdr:col>
      <xdr:colOff>1790700</xdr:colOff>
      <xdr:row>6</xdr:row>
      <xdr:rowOff>28575</xdr:rowOff>
    </xdr:to>
    <xdr:pic>
      <xdr:nvPicPr>
        <xdr:cNvPr id="1" name="Image 1" descr="Sans tit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15811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3"/>
  <sheetViews>
    <sheetView zoomScale="80" zoomScaleNormal="80" workbookViewId="0" topLeftCell="A5">
      <selection activeCell="D21" sqref="D21"/>
    </sheetView>
  </sheetViews>
  <sheetFormatPr defaultColWidth="11.421875" defaultRowHeight="15"/>
  <cols>
    <col min="1" max="1" width="30.421875" style="0" customWidth="1"/>
    <col min="2" max="2" width="12.140625" style="0" customWidth="1"/>
    <col min="3" max="3" width="14.140625" style="0" customWidth="1"/>
    <col min="4" max="4" width="13.8515625" style="0" customWidth="1"/>
    <col min="5" max="5" width="14.140625" style="0" customWidth="1"/>
    <col min="6" max="6" width="14.421875" style="0" bestFit="1" customWidth="1"/>
    <col min="7" max="7" width="12.7109375" style="0" bestFit="1" customWidth="1"/>
    <col min="8" max="8" width="10.7109375" style="0" bestFit="1" customWidth="1"/>
    <col min="9" max="9" width="14.28125" style="0" customWidth="1"/>
    <col min="10" max="13" width="12.7109375" style="0" customWidth="1"/>
    <col min="14" max="14" width="9.421875" style="0" bestFit="1" customWidth="1"/>
    <col min="15" max="15" width="10.140625" style="0" bestFit="1" customWidth="1"/>
    <col min="16" max="16" width="10.28125" style="0" customWidth="1"/>
    <col min="17" max="17" width="15.140625" style="0" customWidth="1"/>
    <col min="18" max="18" width="10.28125" style="0" customWidth="1"/>
  </cols>
  <sheetData>
    <row r="2" ht="22.5" customHeight="1">
      <c r="B2" s="1"/>
    </row>
    <row r="3" spans="2:13" ht="23.25">
      <c r="B3" s="38" t="s">
        <v>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ht="22.5" customHeight="1">
      <c r="B4" s="2"/>
    </row>
    <row r="5" spans="2:13" ht="45.75" customHeight="1">
      <c r="B5" s="41" t="s">
        <v>49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</row>
    <row r="6" spans="2:13" ht="15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8" s="3" customFormat="1" ht="14.25"/>
    <row r="9" s="3" customFormat="1" ht="22.5" customHeight="1">
      <c r="A9" s="18" t="s">
        <v>15</v>
      </c>
    </row>
    <row r="10" s="3" customFormat="1" ht="22.5" customHeight="1">
      <c r="A10" s="20" t="s">
        <v>47</v>
      </c>
    </row>
    <row r="11" s="3" customFormat="1" ht="22.5" customHeight="1">
      <c r="A11" s="20" t="s">
        <v>46</v>
      </c>
    </row>
    <row r="12" s="3" customFormat="1" ht="14.25"/>
    <row r="13" spans="1:2" s="3" customFormat="1" ht="18.75" customHeight="1">
      <c r="A13" s="4" t="s">
        <v>16</v>
      </c>
      <c r="B13" s="22"/>
    </row>
    <row r="14" s="3" customFormat="1" ht="14.25"/>
    <row r="15" spans="1:9" ht="15">
      <c r="A15" s="25" t="s">
        <v>36</v>
      </c>
      <c r="B15" s="24">
        <v>45292</v>
      </c>
      <c r="C15" s="3"/>
      <c r="D15" s="3"/>
      <c r="E15" s="3"/>
      <c r="F15" s="3"/>
      <c r="G15" s="3"/>
      <c r="H15" s="3"/>
      <c r="I15" s="3"/>
    </row>
    <row r="16" spans="1:2" s="3" customFormat="1" ht="15">
      <c r="A16" s="48" t="s">
        <v>50</v>
      </c>
      <c r="B16" s="48">
        <v>5907.34</v>
      </c>
    </row>
    <row r="17" spans="1:2" s="3" customFormat="1" ht="14.25">
      <c r="A17" s="49" t="s">
        <v>52</v>
      </c>
      <c r="B17" s="50">
        <v>835</v>
      </c>
    </row>
    <row r="18" spans="1:17" s="6" customFormat="1" ht="46.5" customHeight="1">
      <c r="A18" s="5" t="s">
        <v>18</v>
      </c>
      <c r="B18" s="44" t="s">
        <v>19</v>
      </c>
      <c r="C18" s="45"/>
      <c r="D18" s="45"/>
      <c r="E18" s="45"/>
      <c r="F18" s="44" t="s">
        <v>48</v>
      </c>
      <c r="G18" s="45"/>
      <c r="H18" s="45"/>
      <c r="I18" s="46"/>
      <c r="J18" s="44" t="s">
        <v>37</v>
      </c>
      <c r="K18" s="45"/>
      <c r="L18" s="45"/>
      <c r="M18" s="46"/>
      <c r="N18" s="44" t="s">
        <v>20</v>
      </c>
      <c r="O18" s="45"/>
      <c r="P18" s="45"/>
      <c r="Q18" s="46"/>
    </row>
    <row r="19" spans="1:17" s="6" customFormat="1" ht="14.25">
      <c r="A19" s="15"/>
      <c r="B19" s="35" t="s">
        <v>13</v>
      </c>
      <c r="C19" s="36"/>
      <c r="D19" s="37" t="s">
        <v>14</v>
      </c>
      <c r="E19" s="37"/>
      <c r="F19" s="35" t="s">
        <v>13</v>
      </c>
      <c r="G19" s="36"/>
      <c r="H19" s="37" t="s">
        <v>14</v>
      </c>
      <c r="I19" s="36"/>
      <c r="J19" s="35" t="s">
        <v>13</v>
      </c>
      <c r="K19" s="36"/>
      <c r="L19" s="37" t="s">
        <v>14</v>
      </c>
      <c r="M19" s="36"/>
      <c r="N19" s="35" t="s">
        <v>13</v>
      </c>
      <c r="O19" s="36"/>
      <c r="P19" s="37" t="s">
        <v>14</v>
      </c>
      <c r="Q19" s="36"/>
    </row>
    <row r="20" spans="1:17" s="6" customFormat="1" ht="71.25">
      <c r="A20" s="7"/>
      <c r="B20" s="23" t="s">
        <v>34</v>
      </c>
      <c r="C20" s="9" t="s">
        <v>12</v>
      </c>
      <c r="D20" s="8" t="s">
        <v>28</v>
      </c>
      <c r="E20" s="10" t="s">
        <v>11</v>
      </c>
      <c r="F20" s="23" t="s">
        <v>34</v>
      </c>
      <c r="G20" s="9" t="s">
        <v>12</v>
      </c>
      <c r="H20" s="7" t="s">
        <v>1</v>
      </c>
      <c r="I20" s="7" t="s">
        <v>2</v>
      </c>
      <c r="J20" s="23" t="s">
        <v>34</v>
      </c>
      <c r="K20" s="9" t="s">
        <v>12</v>
      </c>
      <c r="L20" s="8" t="s">
        <v>1</v>
      </c>
      <c r="M20" s="8" t="s">
        <v>2</v>
      </c>
      <c r="N20" s="23" t="s">
        <v>34</v>
      </c>
      <c r="O20" s="9" t="s">
        <v>12</v>
      </c>
      <c r="P20" s="8" t="s">
        <v>1</v>
      </c>
      <c r="Q20" s="8" t="s">
        <v>2</v>
      </c>
    </row>
    <row r="21" spans="1:17" s="3" customFormat="1" ht="24.75" customHeight="1">
      <c r="A21" s="16" t="s">
        <v>3</v>
      </c>
      <c r="B21" s="29">
        <v>0.255</v>
      </c>
      <c r="C21" s="11">
        <f>(($B$17*B21/100)*$B$16)/12</f>
        <v>1048.1836412500002</v>
      </c>
      <c r="D21" s="21"/>
      <c r="E21" s="12">
        <f>(($B$17*D21/100)*$B$16)/12</f>
        <v>0</v>
      </c>
      <c r="F21" s="30">
        <v>0.099</v>
      </c>
      <c r="G21" s="11">
        <f>(($B$17*F21/100)*$B$16)/12</f>
        <v>406.9418842500001</v>
      </c>
      <c r="H21" s="21"/>
      <c r="I21" s="11">
        <f>(($B$17*H21/100)*$B$16)/12</f>
        <v>0</v>
      </c>
      <c r="J21" s="30">
        <v>0.099</v>
      </c>
      <c r="K21" s="11">
        <f>(($B$17*J21/100)*$B$16)/12</f>
        <v>406.9418842500001</v>
      </c>
      <c r="L21" s="21"/>
      <c r="M21" s="11">
        <f>(($B$17*L21/100)*$B$16)/12</f>
        <v>0</v>
      </c>
      <c r="N21" s="19">
        <v>0.06</v>
      </c>
      <c r="O21" s="11">
        <f>(($B$17*N21/100)*$B$16)/12</f>
        <v>246.631445</v>
      </c>
      <c r="P21" s="21"/>
      <c r="Q21" s="11">
        <f>(($B$17*P21/100)*$B$16)/12</f>
        <v>0</v>
      </c>
    </row>
    <row r="22" spans="1:17" s="3" customFormat="1" ht="24.75" customHeight="1">
      <c r="A22" s="4" t="s">
        <v>4</v>
      </c>
      <c r="B22" s="29">
        <v>0.403</v>
      </c>
      <c r="C22" s="11">
        <f aca="true" t="shared" si="0" ref="C22:C28">(($B$17*B22/100)*$B$16)/12</f>
        <v>1656.5412055833333</v>
      </c>
      <c r="D22" s="21"/>
      <c r="E22" s="12">
        <f aca="true" t="shared" si="1" ref="E22:E29">(($B$17*D22/100)*$B$16)/12</f>
        <v>0</v>
      </c>
      <c r="F22" s="30">
        <v>0.107</v>
      </c>
      <c r="G22" s="11">
        <f aca="true" t="shared" si="2" ref="G22:G29">(($B$17*F22/100)*$B$16)/12</f>
        <v>439.82607691666664</v>
      </c>
      <c r="H22" s="21"/>
      <c r="I22" s="11">
        <f aca="true" t="shared" si="3" ref="I22:I29">(($B$17*H22/100)*$B$16)/12</f>
        <v>0</v>
      </c>
      <c r="J22" s="30">
        <v>0.107</v>
      </c>
      <c r="K22" s="11">
        <f aca="true" t="shared" si="4" ref="K22:K29">(($B$17*J22/100)*$B$16)/12</f>
        <v>439.82607691666664</v>
      </c>
      <c r="L22" s="21"/>
      <c r="M22" s="11">
        <f aca="true" t="shared" si="5" ref="M22:M29">(($B$17*L22/100)*$B$16)/12</f>
        <v>0</v>
      </c>
      <c r="N22" s="19">
        <v>0.06</v>
      </c>
      <c r="O22" s="11">
        <f aca="true" t="shared" si="6" ref="O22:O29">(($B$17*N22/100)*$B$16)/12</f>
        <v>246.631445</v>
      </c>
      <c r="P22" s="21"/>
      <c r="Q22" s="11">
        <f aca="true" t="shared" si="7" ref="Q22:Q29">(($B$17*P22/100)*$B$16)/12</f>
        <v>0</v>
      </c>
    </row>
    <row r="23" spans="1:17" s="3" customFormat="1" ht="24.75" customHeight="1">
      <c r="A23" s="4" t="s">
        <v>7</v>
      </c>
      <c r="B23" s="29">
        <v>0.516</v>
      </c>
      <c r="C23" s="11">
        <f t="shared" si="0"/>
        <v>2121.030427</v>
      </c>
      <c r="D23" s="21"/>
      <c r="E23" s="12">
        <f t="shared" si="1"/>
        <v>0</v>
      </c>
      <c r="F23" s="30">
        <v>0.198</v>
      </c>
      <c r="G23" s="11">
        <f t="shared" si="2"/>
        <v>813.8837685000002</v>
      </c>
      <c r="H23" s="21"/>
      <c r="I23" s="11">
        <f t="shared" si="3"/>
        <v>0</v>
      </c>
      <c r="J23" s="30">
        <v>0.198</v>
      </c>
      <c r="K23" s="11">
        <f t="shared" si="4"/>
        <v>813.8837685000002</v>
      </c>
      <c r="L23" s="21"/>
      <c r="M23" s="11">
        <f t="shared" si="5"/>
        <v>0</v>
      </c>
      <c r="N23" s="19">
        <v>0.06</v>
      </c>
      <c r="O23" s="11">
        <f t="shared" si="6"/>
        <v>246.631445</v>
      </c>
      <c r="P23" s="21"/>
      <c r="Q23" s="11">
        <f t="shared" si="7"/>
        <v>0</v>
      </c>
    </row>
    <row r="24" spans="1:17" s="3" customFormat="1" ht="24.75" customHeight="1">
      <c r="A24" s="4" t="s">
        <v>8</v>
      </c>
      <c r="B24" s="17">
        <v>0.55</v>
      </c>
      <c r="C24" s="11">
        <f t="shared" si="0"/>
        <v>2260.788245833334</v>
      </c>
      <c r="D24" s="21"/>
      <c r="E24" s="12">
        <f t="shared" si="1"/>
        <v>0</v>
      </c>
      <c r="F24" s="14">
        <v>0.22</v>
      </c>
      <c r="G24" s="11">
        <f t="shared" si="2"/>
        <v>904.3152983333333</v>
      </c>
      <c r="H24" s="21"/>
      <c r="I24" s="11">
        <f t="shared" si="3"/>
        <v>0</v>
      </c>
      <c r="J24" s="31">
        <v>0.22</v>
      </c>
      <c r="K24" s="11">
        <f t="shared" si="4"/>
        <v>904.3152983333333</v>
      </c>
      <c r="L24" s="21"/>
      <c r="M24" s="11">
        <f t="shared" si="5"/>
        <v>0</v>
      </c>
      <c r="N24" s="19">
        <v>0.06</v>
      </c>
      <c r="O24" s="11">
        <f t="shared" si="6"/>
        <v>246.631445</v>
      </c>
      <c r="P24" s="21"/>
      <c r="Q24" s="11">
        <f t="shared" si="7"/>
        <v>0</v>
      </c>
    </row>
    <row r="25" spans="1:17" s="3" customFormat="1" ht="24.75" customHeight="1">
      <c r="A25" s="4" t="s">
        <v>9</v>
      </c>
      <c r="B25" s="17">
        <v>0.65</v>
      </c>
      <c r="C25" s="11">
        <f t="shared" si="0"/>
        <v>2671.840654166667</v>
      </c>
      <c r="D25" s="21"/>
      <c r="E25" s="12">
        <f t="shared" si="1"/>
        <v>0</v>
      </c>
      <c r="F25" s="13">
        <v>0.275</v>
      </c>
      <c r="G25" s="11">
        <f t="shared" si="2"/>
        <v>1130.394122916667</v>
      </c>
      <c r="H25" s="21"/>
      <c r="I25" s="11">
        <f t="shared" si="3"/>
        <v>0</v>
      </c>
      <c r="J25" s="13">
        <v>0.275</v>
      </c>
      <c r="K25" s="11">
        <f t="shared" si="4"/>
        <v>1130.394122916667</v>
      </c>
      <c r="L25" s="21"/>
      <c r="M25" s="11">
        <f t="shared" si="5"/>
        <v>0</v>
      </c>
      <c r="N25" s="19">
        <v>0.06</v>
      </c>
      <c r="O25" s="11">
        <f t="shared" si="6"/>
        <v>246.631445</v>
      </c>
      <c r="P25" s="21"/>
      <c r="Q25" s="11">
        <f t="shared" si="7"/>
        <v>0</v>
      </c>
    </row>
    <row r="26" spans="1:17" s="3" customFormat="1" ht="24.75" customHeight="1">
      <c r="A26" s="4" t="s">
        <v>5</v>
      </c>
      <c r="B26" s="17">
        <v>0.9</v>
      </c>
      <c r="C26" s="11">
        <f t="shared" si="0"/>
        <v>3699.4716750000002</v>
      </c>
      <c r="D26" s="21"/>
      <c r="E26" s="12">
        <f t="shared" si="1"/>
        <v>0</v>
      </c>
      <c r="F26" s="14">
        <v>0.33</v>
      </c>
      <c r="G26" s="11">
        <f t="shared" si="2"/>
        <v>1356.4729475000001</v>
      </c>
      <c r="H26" s="21"/>
      <c r="I26" s="11">
        <f t="shared" si="3"/>
        <v>0</v>
      </c>
      <c r="J26" s="14">
        <v>0.33</v>
      </c>
      <c r="K26" s="11">
        <f t="shared" si="4"/>
        <v>1356.4729475000001</v>
      </c>
      <c r="L26" s="21"/>
      <c r="M26" s="11">
        <f t="shared" si="5"/>
        <v>0</v>
      </c>
      <c r="N26" s="19">
        <v>0.06</v>
      </c>
      <c r="O26" s="11">
        <f t="shared" si="6"/>
        <v>246.631445</v>
      </c>
      <c r="P26" s="21"/>
      <c r="Q26" s="11">
        <f t="shared" si="7"/>
        <v>0</v>
      </c>
    </row>
    <row r="27" spans="1:17" s="3" customFormat="1" ht="24.75" customHeight="1">
      <c r="A27" s="4" t="s">
        <v>6</v>
      </c>
      <c r="B27" s="17">
        <v>1.1</v>
      </c>
      <c r="C27" s="11">
        <f t="shared" si="0"/>
        <v>4521.576491666668</v>
      </c>
      <c r="D27" s="21"/>
      <c r="E27" s="12">
        <f t="shared" si="1"/>
        <v>0</v>
      </c>
      <c r="F27" s="14">
        <v>0.44</v>
      </c>
      <c r="G27" s="11">
        <f t="shared" si="2"/>
        <v>1808.6305966666666</v>
      </c>
      <c r="H27" s="21"/>
      <c r="I27" s="11">
        <f t="shared" si="3"/>
        <v>0</v>
      </c>
      <c r="J27" s="14">
        <v>0.44</v>
      </c>
      <c r="K27" s="11">
        <f t="shared" si="4"/>
        <v>1808.6305966666666</v>
      </c>
      <c r="L27" s="21"/>
      <c r="M27" s="11">
        <f t="shared" si="5"/>
        <v>0</v>
      </c>
      <c r="N27" s="19">
        <v>0.06</v>
      </c>
      <c r="O27" s="11">
        <f t="shared" si="6"/>
        <v>246.631445</v>
      </c>
      <c r="P27" s="21"/>
      <c r="Q27" s="11">
        <f t="shared" si="7"/>
        <v>0</v>
      </c>
    </row>
    <row r="28" spans="1:17" s="3" customFormat="1" ht="24.75" customHeight="1">
      <c r="A28" s="4" t="s">
        <v>23</v>
      </c>
      <c r="B28" s="17">
        <v>1.45</v>
      </c>
      <c r="C28" s="11">
        <f t="shared" si="0"/>
        <v>5960.259920833334</v>
      </c>
      <c r="D28" s="21"/>
      <c r="E28" s="12">
        <f t="shared" si="1"/>
        <v>0</v>
      </c>
      <c r="F28" s="14">
        <v>0.66</v>
      </c>
      <c r="G28" s="11">
        <f t="shared" si="2"/>
        <v>2712.9458950000003</v>
      </c>
      <c r="H28" s="21"/>
      <c r="I28" s="11">
        <f t="shared" si="3"/>
        <v>0</v>
      </c>
      <c r="J28" s="19">
        <v>0.06</v>
      </c>
      <c r="K28" s="11">
        <f t="shared" si="4"/>
        <v>246.631445</v>
      </c>
      <c r="L28" s="21"/>
      <c r="M28" s="11">
        <f t="shared" si="5"/>
        <v>0</v>
      </c>
      <c r="N28" s="19">
        <v>0.06</v>
      </c>
      <c r="O28" s="11">
        <f t="shared" si="6"/>
        <v>246.631445</v>
      </c>
      <c r="P28" s="21"/>
      <c r="Q28" s="11">
        <f t="shared" si="7"/>
        <v>0</v>
      </c>
    </row>
    <row r="29" spans="1:17" s="3" customFormat="1" ht="24.75" customHeight="1">
      <c r="A29" s="4" t="s">
        <v>10</v>
      </c>
      <c r="B29" s="17">
        <v>1.45</v>
      </c>
      <c r="C29" s="11">
        <f>(($B$17*B29/100)*$B$16)/12</f>
        <v>5960.259920833334</v>
      </c>
      <c r="D29" s="21"/>
      <c r="E29" s="12">
        <f t="shared" si="1"/>
        <v>0</v>
      </c>
      <c r="F29" s="13">
        <v>0.725</v>
      </c>
      <c r="G29" s="11">
        <f t="shared" si="2"/>
        <v>2980.129960416667</v>
      </c>
      <c r="H29" s="21"/>
      <c r="I29" s="11">
        <f t="shared" si="3"/>
        <v>0</v>
      </c>
      <c r="J29" s="19">
        <v>0.06</v>
      </c>
      <c r="K29" s="11">
        <f t="shared" si="4"/>
        <v>246.631445</v>
      </c>
      <c r="L29" s="21"/>
      <c r="M29" s="11">
        <f t="shared" si="5"/>
        <v>0</v>
      </c>
      <c r="N29" s="19">
        <v>0.06</v>
      </c>
      <c r="O29" s="11">
        <f t="shared" si="6"/>
        <v>246.631445</v>
      </c>
      <c r="P29" s="21"/>
      <c r="Q29" s="11">
        <f t="shared" si="7"/>
        <v>0</v>
      </c>
    </row>
    <row r="30" s="3" customFormat="1" ht="14.25"/>
    <row r="31" ht="15">
      <c r="A31" t="s">
        <v>21</v>
      </c>
    </row>
    <row r="32" ht="15">
      <c r="A32" t="s">
        <v>38</v>
      </c>
    </row>
    <row r="33" spans="1:17" ht="30" customHeight="1">
      <c r="A33" s="47" t="s">
        <v>40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1:17" ht="15">
      <c r="A34" t="s">
        <v>39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ht="15">
      <c r="A35" t="s">
        <v>44</v>
      </c>
    </row>
    <row r="36" ht="15">
      <c r="A36" t="s">
        <v>41</v>
      </c>
    </row>
    <row r="37" ht="15">
      <c r="A37" s="28" t="s">
        <v>42</v>
      </c>
    </row>
    <row r="38" ht="15">
      <c r="A38" s="28" t="s">
        <v>43</v>
      </c>
    </row>
    <row r="39" ht="15">
      <c r="A39" s="28" t="s">
        <v>45</v>
      </c>
    </row>
    <row r="40" ht="15">
      <c r="A40" s="27"/>
    </row>
    <row r="41" ht="15">
      <c r="A41" t="s">
        <v>33</v>
      </c>
    </row>
    <row r="42" ht="15">
      <c r="A42" s="32" t="s">
        <v>31</v>
      </c>
    </row>
    <row r="43" ht="15">
      <c r="A43" s="33" t="s">
        <v>32</v>
      </c>
    </row>
  </sheetData>
  <sheetProtection password="C970" sheet="1" selectLockedCells="1"/>
  <protectedRanges>
    <protectedRange sqref="B13 H21:H29 P21:P29 D21:D29 L21:L29" name="PlageCommune"/>
  </protectedRanges>
  <mergeCells count="16">
    <mergeCell ref="F18:I18"/>
    <mergeCell ref="J18:M18"/>
    <mergeCell ref="J19:K19"/>
    <mergeCell ref="L19:M19"/>
    <mergeCell ref="A33:Q33"/>
    <mergeCell ref="N18:Q18"/>
    <mergeCell ref="B6:M6"/>
    <mergeCell ref="N19:O19"/>
    <mergeCell ref="P19:Q19"/>
    <mergeCell ref="B3:M3"/>
    <mergeCell ref="B5:M5"/>
    <mergeCell ref="B18:E18"/>
    <mergeCell ref="D19:E19"/>
    <mergeCell ref="B19:C19"/>
    <mergeCell ref="F19:G19"/>
    <mergeCell ref="H19:I19"/>
  </mergeCells>
  <conditionalFormatting sqref="H21:H29">
    <cfRule type="cellIs" priority="4" dxfId="0" operator="greaterThan" stopIfTrue="1">
      <formula>$F21</formula>
    </cfRule>
  </conditionalFormatting>
  <conditionalFormatting sqref="D21:D29">
    <cfRule type="cellIs" priority="3" dxfId="0" operator="greaterThan" stopIfTrue="1">
      <formula>$B21</formula>
    </cfRule>
  </conditionalFormatting>
  <conditionalFormatting sqref="P21:P29">
    <cfRule type="cellIs" priority="2" dxfId="0" operator="greaterThan" stopIfTrue="1">
      <formula>$N21</formula>
    </cfRule>
  </conditionalFormatting>
  <conditionalFormatting sqref="L21:L29">
    <cfRule type="cellIs" priority="1" dxfId="0" operator="greaterThan" stopIfTrue="1">
      <formula>$N21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paperSize="9" scale="55" r:id="rId2"/>
  <headerFooter>
    <oddHeader>&amp;R&amp;8REMUNERATIONS / CHOMAGE</oddHeader>
    <oddFooter>&amp;C&amp;8Centre de Gestion de la Fonction Publique Territoriale de la Gironde
Immeuble HORIOPOLIS - 25 rue du Cardinal Richaud - CS 10019 - 33049 Bordeaux cedex
Téléphone : 05.56.11.94.30.
cdg33@cdg33.fr - www.cdg33.fr&amp;R&amp;8&amp;P/&amp;N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0"/>
  <sheetViews>
    <sheetView zoomScale="70" zoomScaleNormal="70" workbookViewId="0" topLeftCell="A1">
      <selection activeCell="D15" sqref="D15"/>
    </sheetView>
  </sheetViews>
  <sheetFormatPr defaultColWidth="11.421875" defaultRowHeight="15"/>
  <cols>
    <col min="1" max="1" width="40.00390625" style="0" customWidth="1"/>
    <col min="2" max="2" width="16.28125" style="0" customWidth="1"/>
    <col min="3" max="3" width="14.140625" style="0" customWidth="1"/>
    <col min="4" max="4" width="13.8515625" style="0" customWidth="1"/>
    <col min="5" max="5" width="14.140625" style="0" customWidth="1"/>
    <col min="6" max="6" width="18.140625" style="0" customWidth="1"/>
    <col min="7" max="7" width="12.7109375" style="0" bestFit="1" customWidth="1"/>
    <col min="8" max="8" width="12.28125" style="0" customWidth="1"/>
    <col min="9" max="9" width="14.00390625" style="0" customWidth="1"/>
  </cols>
  <sheetData>
    <row r="3" spans="2:9" ht="22.5" customHeight="1">
      <c r="B3" s="38" t="s">
        <v>17</v>
      </c>
      <c r="C3" s="39"/>
      <c r="D3" s="39"/>
      <c r="E3" s="39"/>
      <c r="F3" s="39"/>
      <c r="G3" s="39"/>
      <c r="H3" s="39"/>
      <c r="I3" s="40"/>
    </row>
    <row r="4" ht="18.75">
      <c r="B4" s="2"/>
    </row>
    <row r="5" spans="2:9" ht="49.5" customHeight="1">
      <c r="B5" s="41" t="s">
        <v>51</v>
      </c>
      <c r="C5" s="42"/>
      <c r="D5" s="42"/>
      <c r="E5" s="42"/>
      <c r="F5" s="42"/>
      <c r="G5" s="42"/>
      <c r="H5" s="42"/>
      <c r="I5" s="43"/>
    </row>
    <row r="6" spans="2:9" ht="15">
      <c r="B6" s="34"/>
      <c r="C6" s="34"/>
      <c r="D6" s="34"/>
      <c r="E6" s="34"/>
      <c r="F6" s="34"/>
      <c r="G6" s="34"/>
      <c r="H6" s="34"/>
      <c r="I6" s="34"/>
    </row>
    <row r="7" spans="2:9" ht="15">
      <c r="B7" s="3"/>
      <c r="C7" s="3"/>
      <c r="D7" s="3"/>
      <c r="E7" s="3"/>
      <c r="F7" s="3"/>
      <c r="G7" s="3"/>
      <c r="H7" s="3"/>
      <c r="I7" s="3"/>
    </row>
    <row r="8" spans="1:9" ht="15">
      <c r="A8" s="25" t="s">
        <v>36</v>
      </c>
      <c r="B8" s="24">
        <v>45292</v>
      </c>
      <c r="C8" s="3"/>
      <c r="D8" s="3"/>
      <c r="E8" s="3"/>
      <c r="F8" s="3"/>
      <c r="G8" s="3"/>
      <c r="H8" s="3"/>
      <c r="I8" s="3"/>
    </row>
    <row r="9" spans="1:2" s="3" customFormat="1" ht="15">
      <c r="A9" s="48" t="s">
        <v>50</v>
      </c>
      <c r="B9" s="48">
        <v>5907.34</v>
      </c>
    </row>
    <row r="10" spans="1:2" s="3" customFormat="1" ht="14.25">
      <c r="A10" s="49" t="s">
        <v>52</v>
      </c>
      <c r="B10" s="50">
        <v>835</v>
      </c>
    </row>
    <row r="11" spans="1:9" s="6" customFormat="1" ht="69.75" customHeight="1">
      <c r="A11" s="5" t="s">
        <v>18</v>
      </c>
      <c r="B11" s="44" t="s">
        <v>24</v>
      </c>
      <c r="C11" s="45"/>
      <c r="D11" s="45"/>
      <c r="E11" s="45"/>
      <c r="F11" s="44" t="s">
        <v>22</v>
      </c>
      <c r="G11" s="45"/>
      <c r="H11" s="45"/>
      <c r="I11" s="46"/>
    </row>
    <row r="12" spans="1:9" s="6" customFormat="1" ht="14.25">
      <c r="A12" s="15"/>
      <c r="B12" s="35" t="s">
        <v>13</v>
      </c>
      <c r="C12" s="36"/>
      <c r="D12" s="37" t="s">
        <v>14</v>
      </c>
      <c r="E12" s="37"/>
      <c r="F12" s="35" t="s">
        <v>13</v>
      </c>
      <c r="G12" s="36"/>
      <c r="H12" s="37" t="s">
        <v>14</v>
      </c>
      <c r="I12" s="36"/>
    </row>
    <row r="13" spans="1:9" s="6" customFormat="1" ht="69.75" customHeight="1">
      <c r="A13" s="7"/>
      <c r="B13" s="23" t="s">
        <v>34</v>
      </c>
      <c r="C13" s="9" t="s">
        <v>12</v>
      </c>
      <c r="D13" s="8" t="s">
        <v>1</v>
      </c>
      <c r="E13" s="10" t="s">
        <v>11</v>
      </c>
      <c r="F13" s="23" t="s">
        <v>35</v>
      </c>
      <c r="G13" s="9" t="s">
        <v>12</v>
      </c>
      <c r="H13" s="7" t="s">
        <v>1</v>
      </c>
      <c r="I13" s="7" t="s">
        <v>2</v>
      </c>
    </row>
    <row r="14" spans="1:9" s="3" customFormat="1" ht="24.75" customHeight="1">
      <c r="A14" s="16" t="s">
        <v>3</v>
      </c>
      <c r="B14" s="17">
        <v>0.0473</v>
      </c>
      <c r="C14" s="11">
        <f>(($B$10*B14/100)*$B$9)/12</f>
        <v>194.4277891416667</v>
      </c>
      <c r="D14" s="21"/>
      <c r="E14" s="12">
        <f>(($B$10*D14/100)*$B$9)/12</f>
        <v>0</v>
      </c>
      <c r="F14" s="13">
        <v>0.0189</v>
      </c>
      <c r="G14" s="11">
        <f>(($B$10*F14/100)*$B$9)/12</f>
        <v>77.68890517499999</v>
      </c>
      <c r="H14" s="21"/>
      <c r="I14" s="11">
        <f>(($B$10*H14/100)*$B$9)/12</f>
        <v>0</v>
      </c>
    </row>
    <row r="15" spans="1:9" s="3" customFormat="1" ht="24.75" customHeight="1">
      <c r="A15" s="4" t="s">
        <v>4</v>
      </c>
      <c r="B15" s="17">
        <v>0.0669</v>
      </c>
      <c r="C15" s="11">
        <f aca="true" t="shared" si="0" ref="C15:C22">(($B$10*B15/100)*$B$9)/12</f>
        <v>274.994061175</v>
      </c>
      <c r="D15" s="21"/>
      <c r="E15" s="12">
        <f aca="true" t="shared" si="1" ref="E15:E22">(($B$10*D15/100)*$B$9)/12</f>
        <v>0</v>
      </c>
      <c r="F15" s="13">
        <v>0.0268</v>
      </c>
      <c r="G15" s="11">
        <f aca="true" t="shared" si="2" ref="G15:G22">(($B$10*F15/100)*$B$9)/12</f>
        <v>110.16204543333333</v>
      </c>
      <c r="H15" s="21"/>
      <c r="I15" s="11">
        <f aca="true" t="shared" si="3" ref="I15:I22">(($B$10*H15/100)*$B$9)/12</f>
        <v>0</v>
      </c>
    </row>
    <row r="16" spans="1:9" s="3" customFormat="1" ht="24.75" customHeight="1">
      <c r="A16" s="4" t="s">
        <v>7</v>
      </c>
      <c r="B16" s="17">
        <v>0.122</v>
      </c>
      <c r="C16" s="11">
        <f t="shared" si="0"/>
        <v>501.48393816666663</v>
      </c>
      <c r="D16" s="21"/>
      <c r="E16" s="12">
        <f t="shared" si="1"/>
        <v>0</v>
      </c>
      <c r="F16" s="13">
        <v>0.0465</v>
      </c>
      <c r="G16" s="11">
        <f t="shared" si="2"/>
        <v>191.13936987499997</v>
      </c>
      <c r="H16" s="21"/>
      <c r="I16" s="11">
        <f t="shared" si="3"/>
        <v>0</v>
      </c>
    </row>
    <row r="17" spans="1:9" s="3" customFormat="1" ht="24.75" customHeight="1">
      <c r="A17" s="4" t="s">
        <v>8</v>
      </c>
      <c r="B17" s="17">
        <v>0.1693</v>
      </c>
      <c r="C17" s="11">
        <f t="shared" si="0"/>
        <v>695.9117273083333</v>
      </c>
      <c r="D17" s="21"/>
      <c r="E17" s="12">
        <f t="shared" si="1"/>
        <v>0</v>
      </c>
      <c r="F17" s="13">
        <v>0.0677</v>
      </c>
      <c r="G17" s="11">
        <f t="shared" si="2"/>
        <v>278.2824804416667</v>
      </c>
      <c r="H17" s="21"/>
      <c r="I17" s="11">
        <f t="shared" si="3"/>
        <v>0</v>
      </c>
    </row>
    <row r="18" spans="1:9" s="3" customFormat="1" ht="24.75" customHeight="1">
      <c r="A18" s="4" t="s">
        <v>9</v>
      </c>
      <c r="B18" s="17">
        <v>0.2166</v>
      </c>
      <c r="C18" s="11">
        <f t="shared" si="0"/>
        <v>890.3395164499999</v>
      </c>
      <c r="D18" s="21"/>
      <c r="E18" s="12">
        <f t="shared" si="1"/>
        <v>0</v>
      </c>
      <c r="F18" s="13">
        <v>0.0866</v>
      </c>
      <c r="G18" s="11">
        <f t="shared" si="2"/>
        <v>355.9713856166666</v>
      </c>
      <c r="H18" s="21"/>
      <c r="I18" s="11">
        <f t="shared" si="3"/>
        <v>0</v>
      </c>
    </row>
    <row r="19" spans="1:9" s="3" customFormat="1" ht="24.75" customHeight="1">
      <c r="A19" s="4" t="s">
        <v>5</v>
      </c>
      <c r="B19" s="17">
        <v>0.2559</v>
      </c>
      <c r="C19" s="11">
        <f t="shared" si="0"/>
        <v>1051.883112925</v>
      </c>
      <c r="D19" s="21"/>
      <c r="E19" s="12">
        <f t="shared" si="1"/>
        <v>0</v>
      </c>
      <c r="F19" s="13">
        <v>0.1024</v>
      </c>
      <c r="G19" s="11">
        <f t="shared" si="2"/>
        <v>420.91766613333334</v>
      </c>
      <c r="H19" s="21"/>
      <c r="I19" s="11">
        <f t="shared" si="3"/>
        <v>0</v>
      </c>
    </row>
    <row r="20" spans="1:9" s="3" customFormat="1" ht="24.75" customHeight="1">
      <c r="A20" s="4" t="s">
        <v>6</v>
      </c>
      <c r="B20" s="17">
        <v>0.2953</v>
      </c>
      <c r="C20" s="11">
        <f t="shared" si="0"/>
        <v>1213.8377618083334</v>
      </c>
      <c r="D20" s="21"/>
      <c r="E20" s="12">
        <f t="shared" si="1"/>
        <v>0</v>
      </c>
      <c r="F20" s="13">
        <v>0.1181</v>
      </c>
      <c r="G20" s="11">
        <f t="shared" si="2"/>
        <v>485.4528942416667</v>
      </c>
      <c r="H20" s="21"/>
      <c r="I20" s="11">
        <f t="shared" si="3"/>
        <v>0</v>
      </c>
    </row>
    <row r="21" spans="1:9" s="3" customFormat="1" ht="24.75" customHeight="1">
      <c r="A21" s="4" t="s">
        <v>23</v>
      </c>
      <c r="B21" s="17">
        <v>0.3544</v>
      </c>
      <c r="C21" s="11">
        <f t="shared" si="0"/>
        <v>1456.7697351333334</v>
      </c>
      <c r="D21" s="21"/>
      <c r="E21" s="12">
        <f t="shared" si="1"/>
        <v>0</v>
      </c>
      <c r="F21" s="13">
        <v>0.1772</v>
      </c>
      <c r="G21" s="11">
        <f t="shared" si="2"/>
        <v>728.3848675666667</v>
      </c>
      <c r="H21" s="21"/>
      <c r="I21" s="11">
        <f t="shared" si="3"/>
        <v>0</v>
      </c>
    </row>
    <row r="22" spans="1:9" s="3" customFormat="1" ht="24.75" customHeight="1">
      <c r="A22" s="4" t="s">
        <v>10</v>
      </c>
      <c r="B22" s="17">
        <v>0.3741</v>
      </c>
      <c r="C22" s="11">
        <f t="shared" si="0"/>
        <v>1537.747059575</v>
      </c>
      <c r="D22" s="21"/>
      <c r="E22" s="12">
        <f t="shared" si="1"/>
        <v>0</v>
      </c>
      <c r="F22" s="13">
        <v>0.187</v>
      </c>
      <c r="G22" s="11">
        <f t="shared" si="2"/>
        <v>768.6680035833333</v>
      </c>
      <c r="H22" s="21"/>
      <c r="I22" s="11">
        <f t="shared" si="3"/>
        <v>0</v>
      </c>
    </row>
    <row r="23" s="3" customFormat="1" ht="14.25"/>
    <row r="24" spans="1:9" ht="27.75" customHeight="1">
      <c r="A24" s="47" t="s">
        <v>25</v>
      </c>
      <c r="B24" s="47"/>
      <c r="C24" s="47"/>
      <c r="D24" s="47"/>
      <c r="E24" s="47"/>
      <c r="F24" s="47"/>
      <c r="G24" s="47"/>
      <c r="H24" s="47"/>
      <c r="I24" s="47"/>
    </row>
    <row r="25" ht="15">
      <c r="A25" t="s">
        <v>29</v>
      </c>
    </row>
    <row r="27" ht="15">
      <c r="A27" t="s">
        <v>33</v>
      </c>
    </row>
    <row r="29" ht="15">
      <c r="A29" s="32" t="s">
        <v>31</v>
      </c>
    </row>
    <row r="30" ht="15">
      <c r="A30" s="33" t="s">
        <v>32</v>
      </c>
    </row>
  </sheetData>
  <sheetProtection password="C970" sheet="1" selectLockedCells="1"/>
  <protectedRanges>
    <protectedRange sqref="D14:D22 H14:H22" name="PlagesSynd"/>
  </protectedRanges>
  <mergeCells count="10">
    <mergeCell ref="B6:I6"/>
    <mergeCell ref="B3:I3"/>
    <mergeCell ref="B5:I5"/>
    <mergeCell ref="A24:I24"/>
    <mergeCell ref="B11:E11"/>
    <mergeCell ref="F11:I11"/>
    <mergeCell ref="B12:C12"/>
    <mergeCell ref="D12:E12"/>
    <mergeCell ref="F12:G12"/>
    <mergeCell ref="H12:I12"/>
  </mergeCells>
  <conditionalFormatting sqref="D14:D22">
    <cfRule type="cellIs" priority="2" dxfId="0" operator="greaterThan" stopIfTrue="1">
      <formula>$B14</formula>
    </cfRule>
  </conditionalFormatting>
  <conditionalFormatting sqref="H14:H22">
    <cfRule type="cellIs" priority="1" dxfId="0" operator="greaterThan" stopIfTrue="1">
      <formula>$F14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6" r:id="rId2"/>
  <headerFooter>
    <oddHeader>&amp;R&amp;8REMUNERATIONS / CHOMAGE</oddHeader>
    <oddFooter>&amp;C&amp;8Centre de Gestion de la Fonction Publique Territoriale de la Gironde
Immeuble HORIOPOLIS - 25 rue du Cardinal Richaud - CS 10019 - 33049 Bordeaux cedex
Téléphone : 05.56.11.94.30.
cdg33@cdg33.fr - www.cdg33.fr&amp;R&amp;8&amp;P/&amp;N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0"/>
  <sheetViews>
    <sheetView tabSelected="1" zoomScale="72" zoomScaleNormal="72" workbookViewId="0" topLeftCell="A1">
      <selection activeCell="D14" sqref="D14"/>
    </sheetView>
  </sheetViews>
  <sheetFormatPr defaultColWidth="11.421875" defaultRowHeight="15"/>
  <cols>
    <col min="1" max="1" width="40.00390625" style="0" customWidth="1"/>
    <col min="2" max="2" width="19.140625" style="0" customWidth="1"/>
    <col min="3" max="3" width="14.140625" style="0" customWidth="1"/>
    <col min="4" max="4" width="13.8515625" style="0" customWidth="1"/>
    <col min="5" max="5" width="14.140625" style="0" customWidth="1"/>
    <col min="6" max="6" width="18.00390625" style="0" customWidth="1"/>
    <col min="7" max="7" width="12.7109375" style="0" bestFit="1" customWidth="1"/>
    <col min="8" max="8" width="12.28125" style="0" customWidth="1"/>
    <col min="9" max="9" width="14.00390625" style="0" customWidth="1"/>
    <col min="10" max="10" width="10.28125" style="0" customWidth="1"/>
  </cols>
  <sheetData>
    <row r="3" spans="2:9" ht="22.5" customHeight="1">
      <c r="B3" s="38" t="s">
        <v>26</v>
      </c>
      <c r="C3" s="39"/>
      <c r="D3" s="39"/>
      <c r="E3" s="39"/>
      <c r="F3" s="39"/>
      <c r="G3" s="39"/>
      <c r="H3" s="39"/>
      <c r="I3" s="40"/>
    </row>
    <row r="4" ht="18.75">
      <c r="B4" s="2"/>
    </row>
    <row r="5" spans="2:9" ht="45.75" customHeight="1">
      <c r="B5" s="41" t="s">
        <v>51</v>
      </c>
      <c r="C5" s="42"/>
      <c r="D5" s="42"/>
      <c r="E5" s="42"/>
      <c r="F5" s="42"/>
      <c r="G5" s="42"/>
      <c r="H5" s="42"/>
      <c r="I5" s="43"/>
    </row>
    <row r="6" spans="2:9" ht="15">
      <c r="B6" s="34"/>
      <c r="C6" s="34"/>
      <c r="D6" s="34"/>
      <c r="E6" s="34"/>
      <c r="F6" s="34"/>
      <c r="G6" s="34"/>
      <c r="H6" s="34"/>
      <c r="I6" s="34"/>
    </row>
    <row r="7" spans="2:9" ht="15">
      <c r="B7" s="3"/>
      <c r="C7" s="3"/>
      <c r="D7" s="3"/>
      <c r="E7" s="3"/>
      <c r="F7" s="3"/>
      <c r="G7" s="3"/>
      <c r="H7" s="3"/>
      <c r="I7" s="3"/>
    </row>
    <row r="8" spans="1:9" ht="15">
      <c r="A8" s="25" t="s">
        <v>36</v>
      </c>
      <c r="B8" s="24">
        <v>45292</v>
      </c>
      <c r="C8" s="3"/>
      <c r="D8" s="3"/>
      <c r="E8" s="3"/>
      <c r="F8" s="3"/>
      <c r="G8" s="3"/>
      <c r="H8" s="3"/>
      <c r="I8" s="3"/>
    </row>
    <row r="9" spans="1:2" s="3" customFormat="1" ht="15">
      <c r="A9" s="48" t="s">
        <v>50</v>
      </c>
      <c r="B9" s="48">
        <v>5907.34</v>
      </c>
    </row>
    <row r="10" spans="1:2" s="3" customFormat="1" ht="14.25">
      <c r="A10" s="49" t="s">
        <v>52</v>
      </c>
      <c r="B10" s="50">
        <v>835</v>
      </c>
    </row>
    <row r="11" spans="1:9" s="6" customFormat="1" ht="69.75" customHeight="1">
      <c r="A11" s="5" t="s">
        <v>18</v>
      </c>
      <c r="B11" s="44" t="s">
        <v>24</v>
      </c>
      <c r="C11" s="45"/>
      <c r="D11" s="45"/>
      <c r="E11" s="45"/>
      <c r="F11" s="44" t="s">
        <v>22</v>
      </c>
      <c r="G11" s="45"/>
      <c r="H11" s="45"/>
      <c r="I11" s="46"/>
    </row>
    <row r="12" spans="1:9" s="6" customFormat="1" ht="14.25">
      <c r="A12" s="15"/>
      <c r="B12" s="35" t="s">
        <v>13</v>
      </c>
      <c r="C12" s="36"/>
      <c r="D12" s="37" t="s">
        <v>14</v>
      </c>
      <c r="E12" s="37"/>
      <c r="F12" s="35" t="s">
        <v>13</v>
      </c>
      <c r="G12" s="36"/>
      <c r="H12" s="37" t="s">
        <v>14</v>
      </c>
      <c r="I12" s="36"/>
    </row>
    <row r="13" spans="1:9" s="6" customFormat="1" ht="74.25" customHeight="1">
      <c r="A13" s="7"/>
      <c r="B13" s="23" t="s">
        <v>34</v>
      </c>
      <c r="C13" s="9" t="s">
        <v>12</v>
      </c>
      <c r="D13" s="8" t="s">
        <v>28</v>
      </c>
      <c r="E13" s="10" t="s">
        <v>11</v>
      </c>
      <c r="F13" s="23" t="s">
        <v>34</v>
      </c>
      <c r="G13" s="9" t="s">
        <v>12</v>
      </c>
      <c r="H13" s="7" t="s">
        <v>1</v>
      </c>
      <c r="I13" s="7" t="s">
        <v>2</v>
      </c>
    </row>
    <row r="14" spans="1:9" s="3" customFormat="1" ht="24.75" customHeight="1">
      <c r="A14" s="16" t="s">
        <v>3</v>
      </c>
      <c r="B14" s="17">
        <v>0.1275</v>
      </c>
      <c r="C14" s="11">
        <f>(($B$10*B14/100)*$B$9)/12</f>
        <v>524.0918206250001</v>
      </c>
      <c r="D14" s="21"/>
      <c r="E14" s="12">
        <f>(($B$10*D14/100)*$B$9)/12</f>
        <v>0</v>
      </c>
      <c r="F14" s="13">
        <v>0.0495</v>
      </c>
      <c r="G14" s="11">
        <f>(($B$10*F14/100)*$B$9)/12</f>
        <v>203.47094212500005</v>
      </c>
      <c r="H14" s="21"/>
      <c r="I14" s="11">
        <f>(($B$10*H14/100)*$B$9)/12</f>
        <v>0</v>
      </c>
    </row>
    <row r="15" spans="1:9" s="3" customFormat="1" ht="24.75" customHeight="1">
      <c r="A15" s="4" t="s">
        <v>4</v>
      </c>
      <c r="B15" s="17">
        <v>0.2325</v>
      </c>
      <c r="C15" s="11">
        <f aca="true" t="shared" si="0" ref="C15:C22">(($B$10*B15/100)*$B$9)/12</f>
        <v>955.696849375</v>
      </c>
      <c r="D15" s="21"/>
      <c r="E15" s="12">
        <f aca="true" t="shared" si="1" ref="E15:E22">(($B$10*D15/100)*$B$9)/12</f>
        <v>0</v>
      </c>
      <c r="F15" s="13">
        <v>0.0619</v>
      </c>
      <c r="G15" s="11">
        <f aca="true" t="shared" si="2" ref="G15:G22">(($B$10*F15/100)*$B$9)/12</f>
        <v>254.4414407583333</v>
      </c>
      <c r="H15" s="21"/>
      <c r="I15" s="11">
        <f aca="true" t="shared" si="3" ref="I15:I22">(($B$10*H15/100)*$B$9)/12</f>
        <v>0</v>
      </c>
    </row>
    <row r="16" spans="1:9" s="3" customFormat="1" ht="24.75" customHeight="1">
      <c r="A16" s="4" t="s">
        <v>7</v>
      </c>
      <c r="B16" s="17">
        <v>0.3225</v>
      </c>
      <c r="C16" s="11">
        <f t="shared" si="0"/>
        <v>1325.6440168750003</v>
      </c>
      <c r="D16" s="21"/>
      <c r="E16" s="12">
        <f t="shared" si="1"/>
        <v>0</v>
      </c>
      <c r="F16" s="13">
        <v>0.1237</v>
      </c>
      <c r="G16" s="11">
        <f t="shared" si="2"/>
        <v>508.4718291083334</v>
      </c>
      <c r="H16" s="21"/>
      <c r="I16" s="11">
        <f t="shared" si="3"/>
        <v>0</v>
      </c>
    </row>
    <row r="17" spans="1:9" s="3" customFormat="1" ht="24.75" customHeight="1">
      <c r="A17" s="4" t="s">
        <v>8</v>
      </c>
      <c r="B17" s="17">
        <v>0.4125</v>
      </c>
      <c r="C17" s="11">
        <f t="shared" si="0"/>
        <v>1695.591184375</v>
      </c>
      <c r="D17" s="21"/>
      <c r="E17" s="12">
        <f t="shared" si="1"/>
        <v>0</v>
      </c>
      <c r="F17" s="13">
        <v>0.165</v>
      </c>
      <c r="G17" s="11">
        <f t="shared" si="2"/>
        <v>678.2364737500001</v>
      </c>
      <c r="H17" s="21"/>
      <c r="I17" s="11">
        <f t="shared" si="3"/>
        <v>0</v>
      </c>
    </row>
    <row r="18" spans="1:9" s="3" customFormat="1" ht="24.75" customHeight="1">
      <c r="A18" s="4" t="s">
        <v>9</v>
      </c>
      <c r="B18" s="17">
        <v>0.4875</v>
      </c>
      <c r="C18" s="11">
        <f t="shared" si="0"/>
        <v>2003.8804906249998</v>
      </c>
      <c r="D18" s="21"/>
      <c r="E18" s="12">
        <f t="shared" si="1"/>
        <v>0</v>
      </c>
      <c r="F18" s="13">
        <v>0.2063</v>
      </c>
      <c r="G18" s="11">
        <f t="shared" si="2"/>
        <v>848.0011183916668</v>
      </c>
      <c r="H18" s="21"/>
      <c r="I18" s="11">
        <f t="shared" si="3"/>
        <v>0</v>
      </c>
    </row>
    <row r="19" spans="1:9" s="3" customFormat="1" ht="24.75" customHeight="1">
      <c r="A19" s="4" t="s">
        <v>5</v>
      </c>
      <c r="B19" s="17">
        <v>0.675</v>
      </c>
      <c r="C19" s="11">
        <f t="shared" si="0"/>
        <v>2774.6037562500005</v>
      </c>
      <c r="D19" s="21"/>
      <c r="E19" s="12">
        <f t="shared" si="1"/>
        <v>0</v>
      </c>
      <c r="F19" s="13">
        <v>0.2473</v>
      </c>
      <c r="G19" s="11">
        <f t="shared" si="2"/>
        <v>1016.5326058083333</v>
      </c>
      <c r="H19" s="21"/>
      <c r="I19" s="11">
        <f t="shared" si="3"/>
        <v>0</v>
      </c>
    </row>
    <row r="20" spans="1:9" s="3" customFormat="1" ht="24.75" customHeight="1">
      <c r="A20" s="4" t="s">
        <v>6</v>
      </c>
      <c r="B20" s="17">
        <v>0.8249</v>
      </c>
      <c r="C20" s="11">
        <f t="shared" si="0"/>
        <v>3390.7713163416665</v>
      </c>
      <c r="D20" s="21"/>
      <c r="E20" s="12">
        <f t="shared" si="1"/>
        <v>0</v>
      </c>
      <c r="F20" s="13">
        <v>0.33</v>
      </c>
      <c r="G20" s="11">
        <f t="shared" si="2"/>
        <v>1356.4729475000001</v>
      </c>
      <c r="H20" s="21"/>
      <c r="I20" s="11">
        <f t="shared" si="3"/>
        <v>0</v>
      </c>
    </row>
    <row r="21" spans="1:9" s="3" customFormat="1" ht="24.75" customHeight="1">
      <c r="A21" s="4" t="s">
        <v>23</v>
      </c>
      <c r="B21" s="17">
        <v>1.0875</v>
      </c>
      <c r="C21" s="11">
        <f t="shared" si="0"/>
        <v>4470.194940625</v>
      </c>
      <c r="D21" s="21"/>
      <c r="E21" s="12">
        <f t="shared" si="1"/>
        <v>0</v>
      </c>
      <c r="F21" s="13">
        <v>0.495</v>
      </c>
      <c r="G21" s="11">
        <f t="shared" si="2"/>
        <v>2034.7094212500003</v>
      </c>
      <c r="H21" s="21"/>
      <c r="I21" s="11">
        <f t="shared" si="3"/>
        <v>0</v>
      </c>
    </row>
    <row r="22" spans="1:9" s="3" customFormat="1" ht="24.75" customHeight="1">
      <c r="A22" s="4" t="s">
        <v>10</v>
      </c>
      <c r="B22" s="17">
        <v>1.0875</v>
      </c>
      <c r="C22" s="11">
        <f t="shared" si="0"/>
        <v>4470.194940625</v>
      </c>
      <c r="D22" s="21"/>
      <c r="E22" s="12">
        <f t="shared" si="1"/>
        <v>0</v>
      </c>
      <c r="F22" s="13">
        <v>0.5437</v>
      </c>
      <c r="G22" s="11">
        <f t="shared" si="2"/>
        <v>2234.891944108333</v>
      </c>
      <c r="H22" s="21"/>
      <c r="I22" s="11">
        <f t="shared" si="3"/>
        <v>0</v>
      </c>
    </row>
    <row r="23" s="3" customFormat="1" ht="14.25"/>
    <row r="24" spans="1:9" ht="27.75" customHeight="1">
      <c r="A24" s="47" t="s">
        <v>27</v>
      </c>
      <c r="B24" s="47"/>
      <c r="C24" s="47"/>
      <c r="D24" s="47"/>
      <c r="E24" s="47"/>
      <c r="F24" s="47"/>
      <c r="G24" s="47"/>
      <c r="H24" s="47"/>
      <c r="I24" s="47"/>
    </row>
    <row r="25" ht="15">
      <c r="A25" t="s">
        <v>30</v>
      </c>
    </row>
    <row r="27" ht="15">
      <c r="A27" t="s">
        <v>33</v>
      </c>
    </row>
    <row r="29" ht="15">
      <c r="A29" s="32" t="s">
        <v>31</v>
      </c>
    </row>
    <row r="30" ht="15">
      <c r="A30" s="33" t="s">
        <v>32</v>
      </c>
    </row>
  </sheetData>
  <sheetProtection password="C970" sheet="1" selectLockedCells="1"/>
  <protectedRanges>
    <protectedRange sqref="D14:D22 H14:H22" name="CDC"/>
  </protectedRanges>
  <mergeCells count="10">
    <mergeCell ref="A24:I24"/>
    <mergeCell ref="B3:I3"/>
    <mergeCell ref="B5:I5"/>
    <mergeCell ref="B11:E11"/>
    <mergeCell ref="F11:I11"/>
    <mergeCell ref="B12:C12"/>
    <mergeCell ref="D12:E12"/>
    <mergeCell ref="F12:G12"/>
    <mergeCell ref="H12:I12"/>
    <mergeCell ref="B6:I6"/>
  </mergeCells>
  <conditionalFormatting sqref="D14:D22">
    <cfRule type="cellIs" priority="2" dxfId="0" operator="greaterThan" stopIfTrue="1">
      <formula>$B14</formula>
    </cfRule>
  </conditionalFormatting>
  <conditionalFormatting sqref="H14:H22">
    <cfRule type="cellIs" priority="1" dxfId="0" operator="greaterThan" stopIfTrue="1">
      <formula>$F14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6" r:id="rId2"/>
  <headerFooter>
    <oddHeader>&amp;R&amp;8REMUNERATIONS / CHOMAGE</oddHeader>
    <oddFooter>&amp;C&amp;8Centre de Gestion de la Fonction Publique Territoriale de la Gironde
Immeuble HORIOPOLIS - 25 rue du Cardinal Richaud - CS 10019 - 33049 Bordeaux cedex
Téléphone : 05.56.11.94.30.
cdg33@cdg33.fr - www.cdg33.fr&amp;R&amp;8&amp;P/&amp;N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CDG33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ELUS : simulateur indemnités fonctions (01/01/2024)</dc:title>
  <dc:subject/>
  <dc:creator>REYNAL Lisa</dc:creator>
  <cp:keywords/>
  <dc:description/>
  <cp:lastModifiedBy>REYNAL Lisa</cp:lastModifiedBy>
  <cp:lastPrinted>2022-07-08T09:02:20Z</cp:lastPrinted>
  <dcterms:created xsi:type="dcterms:W3CDTF">2014-01-16T08:00:36Z</dcterms:created>
  <dcterms:modified xsi:type="dcterms:W3CDTF">2023-12-19T15:38:03Z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ATEGOR">
    <vt:lpwstr>Rémunération</vt:lpwstr>
  </property>
  <property fmtid="{D5CDD505-2E9C-101B-9397-08002B2CF9AE}" pid="4" name="A publie">
    <vt:lpwstr>site internet</vt:lpwstr>
  </property>
  <property fmtid="{D5CDD505-2E9C-101B-9397-08002B2CF9AE}" pid="5" name="Thème site intern">
    <vt:lpwstr>Simulateur</vt:lpwstr>
  </property>
  <property fmtid="{D5CDD505-2E9C-101B-9397-08002B2CF9AE}" pid="6" name="T">
    <vt:lpwstr>Rémunération</vt:lpwstr>
  </property>
  <property fmtid="{D5CDD505-2E9C-101B-9397-08002B2CF9AE}" pid="7" name="Date de publicati">
    <vt:lpwstr>2023-12-22T00:00:00Z</vt:lpwstr>
  </property>
</Properties>
</file>