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g33-netapp01\my_documents$\lboussif\Desktop\"/>
    </mc:Choice>
  </mc:AlternateContent>
  <xr:revisionPtr revIDLastSave="0" documentId="8_{F84AB441-B36A-41D4-98CD-94DC92E81DBB}" xr6:coauthVersionLast="47" xr6:coauthVersionMax="47" xr10:uidLastSave="{00000000-0000-0000-0000-000000000000}"/>
  <bookViews>
    <workbookView xWindow="28680" yWindow="-120" windowWidth="16440" windowHeight="28440" activeTab="1" xr2:uid="{00000000-000D-0000-FFFF-FFFF00000000}"/>
  </bookViews>
  <sheets>
    <sheet name="STAT SITE" sheetId="1" r:id="rId1"/>
    <sheet name="Résultats par syndicats" sheetId="2" r:id="rId2"/>
  </sheets>
  <definedNames>
    <definedName name="_xlnm.Print_Area" localSheetId="0">'STAT SITE'!$A$1:$W$40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U21" i="1"/>
  <c r="R21" i="1"/>
  <c r="O21" i="1"/>
  <c r="L21" i="1"/>
  <c r="I21" i="1"/>
  <c r="D15" i="1"/>
  <c r="D9" i="1"/>
  <c r="D3" i="1"/>
  <c r="D27" i="1"/>
  <c r="F23" i="1"/>
  <c r="D23" i="1"/>
  <c r="F17" i="1"/>
  <c r="D17" i="1"/>
  <c r="F11" i="1"/>
  <c r="D11" i="1"/>
  <c r="F5" i="1"/>
  <c r="D5" i="1"/>
  <c r="F28" i="1"/>
  <c r="D28" i="1"/>
  <c r="F22" i="1"/>
  <c r="F16" i="1"/>
  <c r="F10" i="1"/>
  <c r="F4" i="1"/>
  <c r="R23" i="1" l="1"/>
  <c r="O23" i="1"/>
  <c r="L23" i="1"/>
  <c r="I23" i="1"/>
  <c r="R22" i="1"/>
  <c r="O22" i="1"/>
  <c r="L22" i="1"/>
  <c r="I22" i="1"/>
  <c r="D22" i="1"/>
  <c r="D16" i="1"/>
  <c r="D10" i="1"/>
  <c r="D4" i="1"/>
</calcChain>
</file>

<file path=xl/sharedStrings.xml><?xml version="1.0" encoding="utf-8"?>
<sst xmlns="http://schemas.openxmlformats.org/spreadsheetml/2006/main" count="151" uniqueCount="35">
  <si>
    <t>CAP A</t>
  </si>
  <si>
    <t>Electeurs</t>
  </si>
  <si>
    <t>Votes recensés</t>
  </si>
  <si>
    <t>Taux de participation</t>
  </si>
  <si>
    <t>Nuls</t>
  </si>
  <si>
    <t>Exprimés</t>
  </si>
  <si>
    <t>Sièges</t>
  </si>
  <si>
    <t>CFDT</t>
  </si>
  <si>
    <t>CGT</t>
  </si>
  <si>
    <t>SNDGCT</t>
  </si>
  <si>
    <t>nb voix</t>
  </si>
  <si>
    <t>nb sièges</t>
  </si>
  <si>
    <t>CAP B</t>
  </si>
  <si>
    <t>CAP C</t>
  </si>
  <si>
    <t>FO</t>
  </si>
  <si>
    <t>%</t>
  </si>
  <si>
    <t>SUD</t>
  </si>
  <si>
    <t>SPPT-CFTC 33</t>
  </si>
  <si>
    <t>SAFPT</t>
  </si>
  <si>
    <t>SDPM</t>
  </si>
  <si>
    <t>UNSA Territoriaux 33</t>
  </si>
  <si>
    <t>Pas de liste</t>
  </si>
  <si>
    <t>La CGT ayant présenté une liste incompète comportant 8 candidats, elle n'a pu se voir attribuer que 6 sièges de titulaires + 2 sièges de suppléants. Les 4 sièges de suppléants restants ont été attribués par voie de tirage au sort.</t>
  </si>
  <si>
    <t>CGT-SUD</t>
  </si>
  <si>
    <t xml:space="preserve">Pas de liste </t>
  </si>
  <si>
    <t>CST</t>
  </si>
  <si>
    <t xml:space="preserve">CCP </t>
  </si>
  <si>
    <t>2018 CCP A</t>
  </si>
  <si>
    <t xml:space="preserve">2018 CCP B </t>
  </si>
  <si>
    <t>2018 CCP C</t>
  </si>
  <si>
    <t>La CGT ayant présenté une liste incompète comportant 8 candidats, elle n'a pu se voir attribuer que 8 sièges de titulaires. Les 8 sièges de suppléants restants ont été attribués par voie de tirage au sort.</t>
  </si>
  <si>
    <t>ELECTIONS PROFESSIONNELLES - COMPOSITION DES INSTANCES</t>
  </si>
  <si>
    <t>Nombre de sièges par syndicats</t>
  </si>
  <si>
    <t>CCP</t>
  </si>
  <si>
    <t xml:space="preserve">SCRUTINS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</si>
</sst>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left" vertical="center"/>
    </xf>
    <xf numFmtId="10" fontId="0" fillId="0" borderId="0" xfId="1" applyNumberFormat="1" applyFont="1"/>
    <xf numFmtId="0" fontId="2" fillId="4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10" fontId="2" fillId="4" borderId="1" xfId="1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/>
    </xf>
    <xf numFmtId="10" fontId="4" fillId="4" borderId="1" xfId="1" applyNumberFormat="1" applyFont="1" applyFill="1" applyBorder="1" applyAlignment="1">
      <alignment horizontal="center" vertical="center"/>
    </xf>
    <xf numFmtId="10" fontId="4" fillId="4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1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10" fontId="4" fillId="4" borderId="24" xfId="1" applyNumberFormat="1" applyFont="1" applyFill="1" applyBorder="1" applyAlignment="1">
      <alignment horizontal="center" vertical="center"/>
    </xf>
    <xf numFmtId="10" fontId="4" fillId="4" borderId="24" xfId="0" applyNumberFormat="1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/>
    </xf>
    <xf numFmtId="0" fontId="2" fillId="2" borderId="26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10" fontId="2" fillId="5" borderId="1" xfId="1" applyNumberFormat="1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22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vertical="center" wrapText="1"/>
    </xf>
    <xf numFmtId="10" fontId="0" fillId="0" borderId="0" xfId="1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/>
    </xf>
    <xf numFmtId="10" fontId="2" fillId="0" borderId="0" xfId="1" applyNumberFormat="1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0" borderId="30" xfId="1" applyNumberFormat="1" applyFont="1" applyFill="1" applyBorder="1" applyAlignment="1">
      <alignment vertical="center" wrapText="1"/>
    </xf>
    <xf numFmtId="0" fontId="3" fillId="0" borderId="0" xfId="1" applyNumberFormat="1" applyFont="1" applyFill="1" applyBorder="1" applyAlignment="1">
      <alignment vertical="center" wrapText="1"/>
    </xf>
    <xf numFmtId="0" fontId="0" fillId="0" borderId="0" xfId="1" applyNumberFormat="1" applyFont="1"/>
    <xf numFmtId="0" fontId="0" fillId="4" borderId="0" xfId="0" applyFill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4" fillId="6" borderId="21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center" vertical="center"/>
    </xf>
    <xf numFmtId="0" fontId="2" fillId="6" borderId="1" xfId="1" applyNumberFormat="1" applyFont="1" applyFill="1" applyBorder="1" applyAlignment="1">
      <alignment horizontal="center" vertical="center"/>
    </xf>
    <xf numFmtId="0" fontId="0" fillId="6" borderId="0" xfId="1" applyNumberFormat="1" applyFont="1" applyFill="1" applyAlignment="1">
      <alignment horizontal="center" vertical="center"/>
    </xf>
    <xf numFmtId="0" fontId="0" fillId="6" borderId="22" xfId="1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10" fontId="2" fillId="6" borderId="2" xfId="0" applyNumberFormat="1" applyFont="1" applyFill="1" applyBorder="1" applyAlignment="1">
      <alignment horizontal="center" vertical="center"/>
    </xf>
    <xf numFmtId="0" fontId="4" fillId="6" borderId="40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10" fontId="2" fillId="6" borderId="1" xfId="1" applyNumberFormat="1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10" fontId="2" fillId="6" borderId="3" xfId="1" applyNumberFormat="1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0" fillId="6" borderId="1" xfId="1" applyNumberFormat="1" applyFont="1" applyFill="1" applyBorder="1" applyAlignment="1">
      <alignment horizontal="center" vertical="center"/>
    </xf>
    <xf numFmtId="0" fontId="0" fillId="6" borderId="21" xfId="1" applyNumberFormat="1" applyFont="1" applyFill="1" applyBorder="1" applyAlignment="1">
      <alignment horizontal="center" vertical="center"/>
    </xf>
    <xf numFmtId="10" fontId="2" fillId="6" borderId="0" xfId="1" applyNumberFormat="1" applyFont="1" applyFill="1" applyAlignment="1">
      <alignment horizontal="center" vertical="center"/>
    </xf>
    <xf numFmtId="10" fontId="2" fillId="2" borderId="0" xfId="1" applyNumberFormat="1" applyFont="1" applyFill="1" applyAlignment="1">
      <alignment horizontal="center" vertical="center"/>
    </xf>
    <xf numFmtId="10" fontId="2" fillId="5" borderId="0" xfId="1" applyNumberFormat="1" applyFont="1" applyFill="1" applyAlignment="1">
      <alignment horizontal="center" vertical="center"/>
    </xf>
    <xf numFmtId="10" fontId="2" fillId="3" borderId="0" xfId="1" applyNumberFormat="1" applyFont="1" applyFill="1" applyAlignment="1">
      <alignment horizontal="center" vertical="center"/>
    </xf>
    <xf numFmtId="9" fontId="1" fillId="4" borderId="4" xfId="1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9" fontId="1" fillId="4" borderId="1" xfId="1" applyFont="1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9" fontId="1" fillId="4" borderId="0" xfId="1" applyFont="1" applyFill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7" borderId="25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5" xfId="0" applyFont="1" applyFill="1" applyBorder="1" applyAlignment="1">
      <alignment horizontal="center" vertical="center"/>
    </xf>
    <xf numFmtId="0" fontId="11" fillId="2" borderId="49" xfId="0" applyFont="1" applyFill="1" applyBorder="1" applyAlignment="1">
      <alignment horizontal="center" vertical="center"/>
    </xf>
    <xf numFmtId="0" fontId="11" fillId="2" borderId="4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7" borderId="49" xfId="0" applyFont="1" applyFill="1" applyBorder="1" applyAlignment="1">
      <alignment horizontal="center" vertical="center"/>
    </xf>
    <xf numFmtId="0" fontId="11" fillId="7" borderId="45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4" fillId="4" borderId="31" xfId="0" applyFont="1" applyFill="1" applyBorder="1" applyAlignment="1">
      <alignment horizontal="center" vertical="center"/>
    </xf>
    <xf numFmtId="0" fontId="14" fillId="4" borderId="34" xfId="0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2" fillId="6" borderId="49" xfId="0" applyFont="1" applyFill="1" applyBorder="1" applyAlignment="1">
      <alignment horizontal="center" vertical="center"/>
    </xf>
    <xf numFmtId="0" fontId="12" fillId="6" borderId="52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48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7" borderId="48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center" vertical="center"/>
    </xf>
    <xf numFmtId="0" fontId="12" fillId="3" borderId="29" xfId="0" applyFont="1" applyFill="1" applyBorder="1" applyAlignment="1">
      <alignment horizontal="center" vertical="center"/>
    </xf>
    <xf numFmtId="0" fontId="12" fillId="3" borderId="47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4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0" fillId="7" borderId="47" xfId="0" applyFont="1" applyFill="1" applyBorder="1" applyAlignment="1">
      <alignment horizontal="center" vertical="center"/>
    </xf>
    <xf numFmtId="0" fontId="12" fillId="7" borderId="22" xfId="0" applyFont="1" applyFill="1" applyBorder="1" applyAlignment="1">
      <alignment horizontal="center" vertical="center"/>
    </xf>
    <xf numFmtId="0" fontId="12" fillId="7" borderId="59" xfId="0" applyFont="1" applyFill="1" applyBorder="1" applyAlignment="1">
      <alignment horizontal="center" vertical="center"/>
    </xf>
    <xf numFmtId="0" fontId="10" fillId="3" borderId="47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60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 wrapText="1"/>
    </xf>
    <xf numFmtId="0" fontId="12" fillId="4" borderId="22" xfId="0" applyFont="1" applyFill="1" applyBorder="1" applyAlignment="1">
      <alignment horizontal="center" vertical="center" wrapText="1"/>
    </xf>
    <xf numFmtId="0" fontId="13" fillId="4" borderId="60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/>
    </xf>
    <xf numFmtId="0" fontId="12" fillId="6" borderId="62" xfId="0" applyFont="1" applyFill="1" applyBorder="1" applyAlignment="1">
      <alignment horizontal="center" vertical="center"/>
    </xf>
    <xf numFmtId="0" fontId="1" fillId="6" borderId="64" xfId="0" applyFont="1" applyFill="1" applyBorder="1" applyAlignment="1">
      <alignment horizontal="center" vertical="center" wrapText="1"/>
    </xf>
    <xf numFmtId="0" fontId="0" fillId="6" borderId="22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2" fillId="6" borderId="44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34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2" fillId="5" borderId="32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5" fillId="6" borderId="28" xfId="0" applyFont="1" applyFill="1" applyBorder="1" applyAlignment="1">
      <alignment horizontal="center" vertical="center"/>
    </xf>
    <xf numFmtId="0" fontId="5" fillId="6" borderId="2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10" fontId="1" fillId="5" borderId="2" xfId="1" applyNumberFormat="1" applyFont="1" applyFill="1" applyBorder="1" applyAlignment="1">
      <alignment horizontal="center" vertical="center" wrapText="1"/>
    </xf>
    <xf numFmtId="10" fontId="0" fillId="5" borderId="3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0" fontId="1" fillId="2" borderId="2" xfId="1" applyNumberFormat="1" applyFont="1" applyFill="1" applyBorder="1" applyAlignment="1">
      <alignment horizontal="center" vertical="center" wrapText="1"/>
    </xf>
    <xf numFmtId="10" fontId="0" fillId="2" borderId="3" xfId="1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0" fontId="1" fillId="3" borderId="2" xfId="1" applyNumberFormat="1" applyFont="1" applyFill="1" applyBorder="1" applyAlignment="1">
      <alignment horizontal="center" vertical="center" wrapText="1"/>
    </xf>
    <xf numFmtId="10" fontId="0" fillId="3" borderId="3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wrapText="1"/>
    </xf>
    <xf numFmtId="10" fontId="0" fillId="4" borderId="3" xfId="1" applyNumberFormat="1" applyFont="1" applyFill="1" applyBorder="1" applyAlignment="1">
      <alignment horizontal="center" vertical="center" wrapText="1"/>
    </xf>
    <xf numFmtId="0" fontId="5" fillId="6" borderId="38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7" fillId="6" borderId="26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56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58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4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1"/>
  <sheetViews>
    <sheetView view="pageLayout" zoomScaleNormal="100" workbookViewId="0">
      <selection activeCell="R8" sqref="R8"/>
    </sheetView>
  </sheetViews>
  <sheetFormatPr baseColWidth="10" defaultRowHeight="12.75" x14ac:dyDescent="0.2"/>
  <cols>
    <col min="1" max="1" width="13" customWidth="1"/>
    <col min="4" max="4" width="11.85546875" style="20" customWidth="1"/>
    <col min="5" max="7" width="9.7109375" customWidth="1"/>
    <col min="8" max="11" width="9.28515625" customWidth="1"/>
    <col min="12" max="12" width="10.28515625" customWidth="1"/>
    <col min="13" max="17" width="9.28515625" customWidth="1"/>
    <col min="18" max="18" width="8.85546875" customWidth="1"/>
    <col min="19" max="19" width="11.28515625" customWidth="1"/>
    <col min="20" max="20" width="10.42578125" customWidth="1"/>
    <col min="21" max="21" width="9.140625" customWidth="1"/>
    <col min="22" max="22" width="10.85546875" customWidth="1"/>
  </cols>
  <sheetData>
    <row r="1" spans="1:23" ht="13.5" thickBot="1" x14ac:dyDescent="0.25">
      <c r="A1" s="236" t="s">
        <v>0</v>
      </c>
      <c r="B1" s="237" t="s">
        <v>1</v>
      </c>
      <c r="C1" s="238" t="s">
        <v>2</v>
      </c>
      <c r="D1" s="240" t="s">
        <v>3</v>
      </c>
      <c r="E1" s="237" t="s">
        <v>4</v>
      </c>
      <c r="F1" s="237" t="s">
        <v>5</v>
      </c>
      <c r="G1" s="223" t="s">
        <v>6</v>
      </c>
      <c r="H1" s="224" t="s">
        <v>7</v>
      </c>
      <c r="I1" s="225"/>
      <c r="J1" s="224" t="s">
        <v>14</v>
      </c>
      <c r="K1" s="191"/>
      <c r="L1" s="190" t="s">
        <v>9</v>
      </c>
      <c r="M1" s="191"/>
      <c r="N1" s="190" t="s">
        <v>23</v>
      </c>
      <c r="O1" s="191"/>
    </row>
    <row r="2" spans="1:23" x14ac:dyDescent="0.2">
      <c r="A2" s="236"/>
      <c r="B2" s="237"/>
      <c r="C2" s="239"/>
      <c r="D2" s="241"/>
      <c r="E2" s="237"/>
      <c r="F2" s="237"/>
      <c r="G2" s="223"/>
      <c r="H2" s="34" t="s">
        <v>10</v>
      </c>
      <c r="I2" s="52" t="s">
        <v>11</v>
      </c>
      <c r="J2" s="34" t="s">
        <v>10</v>
      </c>
      <c r="K2" s="35" t="s">
        <v>11</v>
      </c>
      <c r="L2" s="54" t="s">
        <v>10</v>
      </c>
      <c r="M2" s="35" t="s">
        <v>11</v>
      </c>
      <c r="N2" s="54" t="s">
        <v>10</v>
      </c>
      <c r="O2" s="35" t="s">
        <v>11</v>
      </c>
    </row>
    <row r="3" spans="1:23" ht="21.75" customHeight="1" x14ac:dyDescent="0.2">
      <c r="A3" s="1">
        <v>2022</v>
      </c>
      <c r="B3" s="82">
        <v>1168</v>
      </c>
      <c r="C3" s="1">
        <v>422</v>
      </c>
      <c r="D3" s="115">
        <f>C3/B3</f>
        <v>0.3613013698630137</v>
      </c>
      <c r="E3" s="1">
        <v>15</v>
      </c>
      <c r="F3" s="82">
        <v>407</v>
      </c>
      <c r="G3" s="37">
        <v>8</v>
      </c>
      <c r="H3" s="82">
        <v>138</v>
      </c>
      <c r="I3" s="37">
        <v>3</v>
      </c>
      <c r="J3" s="82">
        <v>34</v>
      </c>
      <c r="K3" s="37">
        <v>0</v>
      </c>
      <c r="L3" s="82">
        <v>159</v>
      </c>
      <c r="M3" s="37">
        <v>4</v>
      </c>
      <c r="N3" s="82">
        <v>76</v>
      </c>
      <c r="O3" s="37">
        <v>1</v>
      </c>
    </row>
    <row r="4" spans="1:23" s="3" customFormat="1" ht="22.15" customHeight="1" x14ac:dyDescent="0.2">
      <c r="A4" s="1">
        <v>2018</v>
      </c>
      <c r="B4" s="1">
        <v>1071</v>
      </c>
      <c r="C4" s="1">
        <v>453</v>
      </c>
      <c r="D4" s="2">
        <f t="shared" ref="D4:D5" si="0">C4/B4</f>
        <v>0.42296918767507002</v>
      </c>
      <c r="E4" s="1">
        <v>25</v>
      </c>
      <c r="F4" s="1">
        <f>C4-E4</f>
        <v>428</v>
      </c>
      <c r="G4" s="33">
        <v>8</v>
      </c>
      <c r="H4" s="36">
        <v>187</v>
      </c>
      <c r="I4" s="33">
        <v>4</v>
      </c>
      <c r="J4" s="36">
        <v>56</v>
      </c>
      <c r="K4" s="37">
        <v>1</v>
      </c>
      <c r="L4" s="55">
        <v>185</v>
      </c>
      <c r="M4" s="37">
        <v>3</v>
      </c>
      <c r="N4" s="204" t="s">
        <v>21</v>
      </c>
      <c r="O4" s="205"/>
    </row>
    <row r="5" spans="1:23" s="3" customFormat="1" ht="22.15" customHeight="1" thickBot="1" x14ac:dyDescent="0.25">
      <c r="A5" s="1">
        <v>2014</v>
      </c>
      <c r="B5" s="1">
        <v>774</v>
      </c>
      <c r="C5" s="1">
        <v>451</v>
      </c>
      <c r="D5" s="2">
        <f t="shared" si="0"/>
        <v>0.58268733850129195</v>
      </c>
      <c r="E5" s="1">
        <v>14</v>
      </c>
      <c r="F5" s="1">
        <f>C5-E5</f>
        <v>437</v>
      </c>
      <c r="G5" s="33">
        <v>6</v>
      </c>
      <c r="H5" s="38">
        <v>156</v>
      </c>
      <c r="I5" s="53">
        <v>2</v>
      </c>
      <c r="J5" s="38">
        <v>73</v>
      </c>
      <c r="K5" s="39">
        <v>1</v>
      </c>
      <c r="L5" s="56">
        <v>208</v>
      </c>
      <c r="M5" s="39">
        <v>3</v>
      </c>
      <c r="N5" s="206" t="s">
        <v>21</v>
      </c>
      <c r="O5" s="207"/>
    </row>
    <row r="6" spans="1:23" ht="13.5" thickBot="1" x14ac:dyDescent="0.25">
      <c r="A6" s="4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23" ht="13.5" thickBot="1" x14ac:dyDescent="0.25">
      <c r="A7" s="230" t="s">
        <v>12</v>
      </c>
      <c r="B7" s="231" t="s">
        <v>1</v>
      </c>
      <c r="C7" s="232" t="s">
        <v>2</v>
      </c>
      <c r="D7" s="234" t="s">
        <v>3</v>
      </c>
      <c r="E7" s="231" t="s">
        <v>4</v>
      </c>
      <c r="F7" s="231" t="s">
        <v>5</v>
      </c>
      <c r="G7" s="242" t="s">
        <v>6</v>
      </c>
      <c r="H7" s="192" t="s">
        <v>7</v>
      </c>
      <c r="I7" s="193"/>
      <c r="J7" s="192" t="s">
        <v>8</v>
      </c>
      <c r="K7" s="193"/>
      <c r="L7" s="192" t="s">
        <v>14</v>
      </c>
      <c r="M7" s="193"/>
      <c r="N7" s="192" t="s">
        <v>16</v>
      </c>
      <c r="O7" s="193"/>
    </row>
    <row r="8" spans="1:23" x14ac:dyDescent="0.2">
      <c r="A8" s="230"/>
      <c r="B8" s="231"/>
      <c r="C8" s="233"/>
      <c r="D8" s="235"/>
      <c r="E8" s="231"/>
      <c r="F8" s="231"/>
      <c r="G8" s="242"/>
      <c r="H8" s="57" t="s">
        <v>10</v>
      </c>
      <c r="I8" s="58" t="s">
        <v>11</v>
      </c>
      <c r="J8" s="57" t="s">
        <v>10</v>
      </c>
      <c r="K8" s="58" t="s">
        <v>11</v>
      </c>
      <c r="L8" s="57" t="s">
        <v>10</v>
      </c>
      <c r="M8" s="58" t="s">
        <v>11</v>
      </c>
      <c r="N8" s="57" t="s">
        <v>10</v>
      </c>
      <c r="O8" s="58" t="s">
        <v>11</v>
      </c>
    </row>
    <row r="9" spans="1:23" ht="21" customHeight="1" x14ac:dyDescent="0.2">
      <c r="A9" s="59">
        <v>2022</v>
      </c>
      <c r="B9" s="83">
        <v>1791</v>
      </c>
      <c r="C9" s="59">
        <v>503</v>
      </c>
      <c r="D9" s="116">
        <f>C9/B9</f>
        <v>0.28084868788386375</v>
      </c>
      <c r="E9" s="59">
        <v>32</v>
      </c>
      <c r="F9" s="83">
        <v>471</v>
      </c>
      <c r="G9" s="63">
        <v>8</v>
      </c>
      <c r="H9" s="83">
        <v>202</v>
      </c>
      <c r="I9" s="63">
        <v>4</v>
      </c>
      <c r="J9" s="83">
        <v>127</v>
      </c>
      <c r="K9" s="63">
        <v>2</v>
      </c>
      <c r="L9" s="83">
        <v>90</v>
      </c>
      <c r="M9" s="63">
        <v>1</v>
      </c>
      <c r="N9" s="83">
        <v>52</v>
      </c>
      <c r="O9" s="63">
        <v>1</v>
      </c>
    </row>
    <row r="10" spans="1:23" s="3" customFormat="1" ht="21.6" customHeight="1" x14ac:dyDescent="0.2">
      <c r="A10" s="59">
        <v>2018</v>
      </c>
      <c r="B10" s="59">
        <v>1298</v>
      </c>
      <c r="C10" s="59">
        <v>482</v>
      </c>
      <c r="D10" s="60">
        <f t="shared" ref="D10:D11" si="1">C10/B10</f>
        <v>0.37134052388289679</v>
      </c>
      <c r="E10" s="59">
        <v>44</v>
      </c>
      <c r="F10" s="59">
        <f>C10-E10</f>
        <v>438</v>
      </c>
      <c r="G10" s="61">
        <v>8</v>
      </c>
      <c r="H10" s="62">
        <v>238</v>
      </c>
      <c r="I10" s="63">
        <v>4</v>
      </c>
      <c r="J10" s="62">
        <v>100</v>
      </c>
      <c r="K10" s="63">
        <v>2</v>
      </c>
      <c r="L10" s="62">
        <v>100</v>
      </c>
      <c r="M10" s="63">
        <v>2</v>
      </c>
      <c r="N10" s="200" t="s">
        <v>21</v>
      </c>
      <c r="O10" s="201"/>
    </row>
    <row r="11" spans="1:23" s="3" customFormat="1" ht="21.6" customHeight="1" thickBot="1" x14ac:dyDescent="0.25">
      <c r="A11" s="59">
        <v>2014</v>
      </c>
      <c r="B11" s="59">
        <v>1284</v>
      </c>
      <c r="C11" s="59">
        <v>649</v>
      </c>
      <c r="D11" s="60">
        <f t="shared" si="1"/>
        <v>0.50545171339563866</v>
      </c>
      <c r="E11" s="59">
        <v>32</v>
      </c>
      <c r="F11" s="59">
        <f>C11-E11</f>
        <v>617</v>
      </c>
      <c r="G11" s="61">
        <v>8</v>
      </c>
      <c r="H11" s="64">
        <v>275</v>
      </c>
      <c r="I11" s="65">
        <v>4</v>
      </c>
      <c r="J11" s="64">
        <v>125</v>
      </c>
      <c r="K11" s="65">
        <v>1</v>
      </c>
      <c r="L11" s="64">
        <v>217</v>
      </c>
      <c r="M11" s="65">
        <v>3</v>
      </c>
      <c r="N11" s="202" t="s">
        <v>21</v>
      </c>
      <c r="O11" s="203"/>
    </row>
    <row r="12" spans="1:23" s="10" customFormat="1" ht="13.5" thickBot="1" x14ac:dyDescent="0.25">
      <c r="A12" s="7"/>
      <c r="B12" s="8"/>
      <c r="C12" s="8"/>
      <c r="D12" s="9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3" ht="13.5" thickBot="1" x14ac:dyDescent="0.25">
      <c r="A13" s="243" t="s">
        <v>13</v>
      </c>
      <c r="B13" s="227" t="s">
        <v>1</v>
      </c>
      <c r="C13" s="244" t="s">
        <v>2</v>
      </c>
      <c r="D13" s="246" t="s">
        <v>3</v>
      </c>
      <c r="E13" s="227" t="s">
        <v>4</v>
      </c>
      <c r="F13" s="227" t="s">
        <v>5</v>
      </c>
      <c r="G13" s="228" t="s">
        <v>6</v>
      </c>
      <c r="H13" s="213" t="s">
        <v>7</v>
      </c>
      <c r="I13" s="214"/>
      <c r="J13" s="213" t="s">
        <v>8</v>
      </c>
      <c r="K13" s="214"/>
      <c r="L13" s="213" t="s">
        <v>14</v>
      </c>
      <c r="M13" s="214"/>
      <c r="N13" s="213" t="s">
        <v>16</v>
      </c>
      <c r="O13" s="214"/>
      <c r="P13" s="210" t="s">
        <v>17</v>
      </c>
      <c r="Q13" s="208"/>
      <c r="R13" s="208" t="s">
        <v>18</v>
      </c>
      <c r="S13" s="208"/>
      <c r="T13" s="208" t="s">
        <v>19</v>
      </c>
      <c r="U13" s="208"/>
      <c r="V13" s="208" t="s">
        <v>20</v>
      </c>
      <c r="W13" s="209"/>
    </row>
    <row r="14" spans="1:23" x14ac:dyDescent="0.2">
      <c r="A14" s="243"/>
      <c r="B14" s="227"/>
      <c r="C14" s="245"/>
      <c r="D14" s="247"/>
      <c r="E14" s="227"/>
      <c r="F14" s="227"/>
      <c r="G14" s="228"/>
      <c r="H14" s="27" t="s">
        <v>10</v>
      </c>
      <c r="I14" s="28" t="s">
        <v>11</v>
      </c>
      <c r="J14" s="27" t="s">
        <v>10</v>
      </c>
      <c r="K14" s="28" t="s">
        <v>11</v>
      </c>
      <c r="L14" s="27" t="s">
        <v>10</v>
      </c>
      <c r="M14" s="28" t="s">
        <v>11</v>
      </c>
      <c r="N14" s="27" t="s">
        <v>10</v>
      </c>
      <c r="O14" s="28" t="s">
        <v>11</v>
      </c>
      <c r="P14" s="26" t="s">
        <v>10</v>
      </c>
      <c r="Q14" s="25" t="s">
        <v>11</v>
      </c>
      <c r="R14" s="25" t="s">
        <v>10</v>
      </c>
      <c r="S14" s="25" t="s">
        <v>11</v>
      </c>
      <c r="T14" s="25" t="s">
        <v>10</v>
      </c>
      <c r="U14" s="25" t="s">
        <v>11</v>
      </c>
      <c r="V14" s="25" t="s">
        <v>10</v>
      </c>
      <c r="W14" s="25" t="s">
        <v>11</v>
      </c>
    </row>
    <row r="15" spans="1:23" ht="19.5" customHeight="1" x14ac:dyDescent="0.2">
      <c r="A15" s="11">
        <v>2022</v>
      </c>
      <c r="B15" s="84">
        <v>11430</v>
      </c>
      <c r="C15" s="11">
        <v>1766</v>
      </c>
      <c r="D15" s="117">
        <f>C15/B15</f>
        <v>0.15450568678915136</v>
      </c>
      <c r="E15" s="11">
        <v>81</v>
      </c>
      <c r="F15" s="84">
        <v>1685</v>
      </c>
      <c r="G15" s="30">
        <v>8</v>
      </c>
      <c r="H15" s="84">
        <v>483</v>
      </c>
      <c r="I15" s="30">
        <v>2</v>
      </c>
      <c r="J15" s="84">
        <v>635</v>
      </c>
      <c r="K15" s="30">
        <v>3</v>
      </c>
      <c r="L15" s="84">
        <v>353</v>
      </c>
      <c r="M15" s="30">
        <v>2</v>
      </c>
      <c r="N15" s="29">
        <v>214</v>
      </c>
      <c r="O15" s="84">
        <v>1</v>
      </c>
      <c r="P15" s="194" t="s">
        <v>21</v>
      </c>
      <c r="Q15" s="195"/>
      <c r="R15" s="195"/>
      <c r="S15" s="195"/>
      <c r="T15" s="195"/>
      <c r="U15" s="195"/>
      <c r="V15" s="195"/>
      <c r="W15" s="196"/>
    </row>
    <row r="16" spans="1:23" s="3" customFormat="1" ht="23.45" customHeight="1" x14ac:dyDescent="0.2">
      <c r="A16" s="11">
        <v>2018</v>
      </c>
      <c r="B16" s="11">
        <v>11367</v>
      </c>
      <c r="C16" s="11">
        <v>2674</v>
      </c>
      <c r="D16" s="12">
        <f t="shared" ref="D16:D17" si="2">C16/B16</f>
        <v>0.23524236825899533</v>
      </c>
      <c r="E16" s="11">
        <v>181</v>
      </c>
      <c r="F16" s="11">
        <f>C16-E16</f>
        <v>2493</v>
      </c>
      <c r="G16" s="22">
        <v>8</v>
      </c>
      <c r="H16" s="29">
        <v>717</v>
      </c>
      <c r="I16" s="30">
        <v>2</v>
      </c>
      <c r="J16" s="29">
        <v>841</v>
      </c>
      <c r="K16" s="30">
        <v>3</v>
      </c>
      <c r="L16" s="29">
        <v>549</v>
      </c>
      <c r="M16" s="30">
        <v>2</v>
      </c>
      <c r="N16" s="29">
        <v>386</v>
      </c>
      <c r="O16" s="30">
        <v>1</v>
      </c>
      <c r="P16" s="195" t="s">
        <v>21</v>
      </c>
      <c r="Q16" s="195"/>
      <c r="R16" s="195"/>
      <c r="S16" s="195"/>
      <c r="T16" s="195"/>
      <c r="U16" s="195"/>
      <c r="V16" s="195"/>
      <c r="W16" s="196"/>
    </row>
    <row r="17" spans="1:23" s="3" customFormat="1" ht="23.45" customHeight="1" thickBot="1" x14ac:dyDescent="0.25">
      <c r="A17" s="11">
        <v>2014</v>
      </c>
      <c r="B17" s="11">
        <v>11536</v>
      </c>
      <c r="C17" s="11">
        <v>4587</v>
      </c>
      <c r="D17" s="12">
        <f t="shared" si="2"/>
        <v>0.39762482662968102</v>
      </c>
      <c r="E17" s="11">
        <v>111</v>
      </c>
      <c r="F17" s="11">
        <f>C17-E17</f>
        <v>4476</v>
      </c>
      <c r="G17" s="22">
        <v>8</v>
      </c>
      <c r="H17" s="31">
        <v>1064</v>
      </c>
      <c r="I17" s="32">
        <v>2</v>
      </c>
      <c r="J17" s="31">
        <v>1631</v>
      </c>
      <c r="K17" s="32">
        <v>4</v>
      </c>
      <c r="L17" s="31">
        <v>1075</v>
      </c>
      <c r="M17" s="32">
        <v>2</v>
      </c>
      <c r="N17" s="31">
        <v>284</v>
      </c>
      <c r="O17" s="32">
        <v>0</v>
      </c>
      <c r="P17" s="23">
        <v>156</v>
      </c>
      <c r="Q17" s="11">
        <v>0</v>
      </c>
      <c r="R17" s="11">
        <v>87</v>
      </c>
      <c r="S17" s="11">
        <v>0</v>
      </c>
      <c r="T17" s="11">
        <v>96</v>
      </c>
      <c r="U17" s="11">
        <v>0</v>
      </c>
      <c r="V17" s="11">
        <v>83</v>
      </c>
      <c r="W17" s="11">
        <v>0</v>
      </c>
    </row>
    <row r="18" spans="1:23" s="10" customFormat="1" ht="13.5" thickBot="1" x14ac:dyDescent="0.25">
      <c r="A18" s="7"/>
      <c r="B18" s="8"/>
      <c r="C18" s="8"/>
      <c r="D18" s="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23" ht="13.5" thickBot="1" x14ac:dyDescent="0.25">
      <c r="A19" s="248" t="s">
        <v>25</v>
      </c>
      <c r="B19" s="226" t="s">
        <v>1</v>
      </c>
      <c r="C19" s="249" t="s">
        <v>2</v>
      </c>
      <c r="D19" s="251" t="s">
        <v>3</v>
      </c>
      <c r="E19" s="226" t="s">
        <v>4</v>
      </c>
      <c r="F19" s="226" t="s">
        <v>5</v>
      </c>
      <c r="G19" s="229" t="s">
        <v>6</v>
      </c>
      <c r="H19" s="197" t="s">
        <v>7</v>
      </c>
      <c r="I19" s="198"/>
      <c r="J19" s="199"/>
      <c r="K19" s="197" t="s">
        <v>8</v>
      </c>
      <c r="L19" s="198"/>
      <c r="M19" s="199"/>
      <c r="N19" s="197" t="s">
        <v>14</v>
      </c>
      <c r="O19" s="198"/>
      <c r="P19" s="199"/>
      <c r="Q19" s="197" t="s">
        <v>16</v>
      </c>
      <c r="R19" s="198"/>
      <c r="S19" s="199"/>
      <c r="T19" s="197" t="s">
        <v>9</v>
      </c>
      <c r="U19" s="198"/>
      <c r="V19" s="199"/>
    </row>
    <row r="20" spans="1:23" x14ac:dyDescent="0.2">
      <c r="A20" s="248"/>
      <c r="B20" s="226"/>
      <c r="C20" s="250"/>
      <c r="D20" s="252"/>
      <c r="E20" s="226"/>
      <c r="F20" s="226"/>
      <c r="G20" s="229"/>
      <c r="H20" s="44" t="s">
        <v>10</v>
      </c>
      <c r="I20" s="40" t="s">
        <v>15</v>
      </c>
      <c r="J20" s="45" t="s">
        <v>11</v>
      </c>
      <c r="K20" s="44" t="s">
        <v>10</v>
      </c>
      <c r="L20" s="40" t="s">
        <v>15</v>
      </c>
      <c r="M20" s="45" t="s">
        <v>11</v>
      </c>
      <c r="N20" s="44" t="s">
        <v>10</v>
      </c>
      <c r="O20" s="40" t="s">
        <v>15</v>
      </c>
      <c r="P20" s="45" t="s">
        <v>11</v>
      </c>
      <c r="Q20" s="44" t="s">
        <v>10</v>
      </c>
      <c r="R20" s="40" t="s">
        <v>15</v>
      </c>
      <c r="S20" s="45" t="s">
        <v>11</v>
      </c>
      <c r="T20" s="44" t="s">
        <v>10</v>
      </c>
      <c r="U20" s="40" t="s">
        <v>15</v>
      </c>
      <c r="V20" s="45" t="s">
        <v>11</v>
      </c>
    </row>
    <row r="21" spans="1:23" ht="19.5" customHeight="1" x14ac:dyDescent="0.2">
      <c r="A21" s="21">
        <v>2022</v>
      </c>
      <c r="B21" s="88">
        <v>5677</v>
      </c>
      <c r="C21" s="90">
        <v>1037</v>
      </c>
      <c r="D21" s="24">
        <f t="shared" ref="D21" si="3">C21/B21</f>
        <v>0.18266690153249956</v>
      </c>
      <c r="E21" s="90">
        <v>57</v>
      </c>
      <c r="F21" s="88">
        <v>980</v>
      </c>
      <c r="G21" s="89">
        <v>8</v>
      </c>
      <c r="H21" s="88">
        <v>281</v>
      </c>
      <c r="I21" s="118">
        <f>H21/F21</f>
        <v>0.28673469387755102</v>
      </c>
      <c r="J21" s="89">
        <v>2</v>
      </c>
      <c r="K21" s="119">
        <v>375</v>
      </c>
      <c r="L21" s="120">
        <f>K21/F21</f>
        <v>0.38265306122448978</v>
      </c>
      <c r="M21" s="89">
        <v>3</v>
      </c>
      <c r="N21" s="88">
        <v>104</v>
      </c>
      <c r="O21" s="120">
        <f>N21/F21</f>
        <v>0.10612244897959183</v>
      </c>
      <c r="P21" s="88">
        <v>1</v>
      </c>
      <c r="Q21" s="121">
        <v>112</v>
      </c>
      <c r="R21" s="122">
        <f>Q21/F21</f>
        <v>0.11428571428571428</v>
      </c>
      <c r="S21" s="89">
        <v>1</v>
      </c>
      <c r="T21" s="88">
        <v>108</v>
      </c>
      <c r="U21" s="120">
        <f>T21/F21</f>
        <v>0.11020408163265306</v>
      </c>
      <c r="V21" s="89">
        <v>1</v>
      </c>
    </row>
    <row r="22" spans="1:23" s="14" customFormat="1" ht="22.15" customHeight="1" x14ac:dyDescent="0.2">
      <c r="A22" s="21">
        <v>2018</v>
      </c>
      <c r="B22" s="13">
        <v>5460</v>
      </c>
      <c r="C22" s="13">
        <v>1328</v>
      </c>
      <c r="D22" s="24">
        <f t="shared" ref="D22:D23" si="4">C22/B22</f>
        <v>0.24322344322344322</v>
      </c>
      <c r="E22" s="13">
        <v>98</v>
      </c>
      <c r="F22" s="21">
        <f>C22-E22</f>
        <v>1230</v>
      </c>
      <c r="G22" s="43">
        <v>8</v>
      </c>
      <c r="H22" s="46">
        <v>440</v>
      </c>
      <c r="I22" s="41">
        <f>H22/F22</f>
        <v>0.35772357723577236</v>
      </c>
      <c r="J22" s="47">
        <v>3</v>
      </c>
      <c r="K22" s="46">
        <v>441</v>
      </c>
      <c r="L22" s="41">
        <f>K22/F22</f>
        <v>0.35853658536585364</v>
      </c>
      <c r="M22" s="47">
        <v>3</v>
      </c>
      <c r="N22" s="46">
        <v>125</v>
      </c>
      <c r="O22" s="42">
        <f>N22/F22</f>
        <v>0.1016260162601626</v>
      </c>
      <c r="P22" s="47">
        <v>1</v>
      </c>
      <c r="Q22" s="46">
        <v>224</v>
      </c>
      <c r="R22" s="42">
        <f>Q22/F22</f>
        <v>0.1821138211382114</v>
      </c>
      <c r="S22" s="47">
        <v>1</v>
      </c>
      <c r="T22" s="181" t="s">
        <v>24</v>
      </c>
      <c r="U22" s="182"/>
      <c r="V22" s="183"/>
    </row>
    <row r="23" spans="1:23" s="14" customFormat="1" ht="22.15" customHeight="1" thickBot="1" x14ac:dyDescent="0.25">
      <c r="A23" s="21">
        <v>2014</v>
      </c>
      <c r="B23" s="13">
        <v>6117</v>
      </c>
      <c r="C23" s="13">
        <v>2540</v>
      </c>
      <c r="D23" s="24">
        <f t="shared" si="4"/>
        <v>0.41523622690861534</v>
      </c>
      <c r="E23" s="13">
        <v>89</v>
      </c>
      <c r="F23" s="21">
        <f>C23-E23</f>
        <v>2451</v>
      </c>
      <c r="G23" s="43">
        <v>8</v>
      </c>
      <c r="H23" s="48">
        <v>699</v>
      </c>
      <c r="I23" s="49">
        <f>H23/F23</f>
        <v>0.28518971848225216</v>
      </c>
      <c r="J23" s="51">
        <v>2</v>
      </c>
      <c r="K23" s="48">
        <v>939</v>
      </c>
      <c r="L23" s="49">
        <f>K23/F23</f>
        <v>0.38310893512851896</v>
      </c>
      <c r="M23" s="51">
        <v>3</v>
      </c>
      <c r="N23" s="48">
        <v>532</v>
      </c>
      <c r="O23" s="50">
        <f>N23/F23</f>
        <v>0.21705426356589147</v>
      </c>
      <c r="P23" s="51">
        <v>2</v>
      </c>
      <c r="Q23" s="48">
        <v>281</v>
      </c>
      <c r="R23" s="50">
        <f>Q23/F23</f>
        <v>0.11464708282333741</v>
      </c>
      <c r="S23" s="51">
        <v>1</v>
      </c>
      <c r="T23" s="184" t="s">
        <v>24</v>
      </c>
      <c r="U23" s="185"/>
      <c r="V23" s="186"/>
    </row>
    <row r="24" spans="1:23" s="17" customFormat="1" ht="13.5" customHeight="1" thickBo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pans="1:23" s="17" customFormat="1" ht="25.5" customHeight="1" x14ac:dyDescent="0.2">
      <c r="A25" s="215" t="s">
        <v>26</v>
      </c>
      <c r="B25" s="217" t="s">
        <v>1</v>
      </c>
      <c r="C25" s="219" t="s">
        <v>2</v>
      </c>
      <c r="D25" s="219" t="s">
        <v>3</v>
      </c>
      <c r="E25" s="217" t="s">
        <v>4</v>
      </c>
      <c r="F25" s="217" t="s">
        <v>5</v>
      </c>
      <c r="G25" s="221" t="s">
        <v>6</v>
      </c>
      <c r="H25" s="211" t="s">
        <v>8</v>
      </c>
      <c r="I25" s="212"/>
      <c r="J25" s="68"/>
      <c r="K25" s="66"/>
      <c r="L25" s="66"/>
      <c r="M25" s="66"/>
      <c r="N25" s="66"/>
      <c r="O25" s="66"/>
      <c r="P25" s="66"/>
      <c r="Q25" s="66"/>
      <c r="R25" s="66"/>
      <c r="S25" s="81"/>
      <c r="T25" s="211" t="s">
        <v>14</v>
      </c>
      <c r="U25" s="212"/>
    </row>
    <row r="26" spans="1:23" s="17" customFormat="1" ht="17.25" customHeight="1" x14ac:dyDescent="0.2">
      <c r="A26" s="216"/>
      <c r="B26" s="218"/>
      <c r="C26" s="220"/>
      <c r="D26" s="220"/>
      <c r="E26" s="218"/>
      <c r="F26" s="218"/>
      <c r="G26" s="222"/>
      <c r="H26" s="95" t="s">
        <v>10</v>
      </c>
      <c r="I26" s="96" t="s">
        <v>11</v>
      </c>
      <c r="J26" s="66"/>
      <c r="K26" s="66"/>
      <c r="L26" s="66"/>
      <c r="M26" s="66"/>
      <c r="N26" s="66"/>
      <c r="O26" s="66"/>
      <c r="P26" s="66"/>
      <c r="Q26" s="66"/>
      <c r="R26" s="66"/>
      <c r="S26" s="67"/>
      <c r="T26" s="95" t="s">
        <v>10</v>
      </c>
      <c r="U26" s="96" t="s">
        <v>11</v>
      </c>
    </row>
    <row r="27" spans="1:23" s="87" customFormat="1" ht="21.75" customHeight="1" x14ac:dyDescent="0.2">
      <c r="A27" s="97">
        <v>2022</v>
      </c>
      <c r="B27" s="98">
        <v>4054</v>
      </c>
      <c r="C27" s="112">
        <v>324</v>
      </c>
      <c r="D27" s="114">
        <f>C27/B27</f>
        <v>7.9921065614208184E-2</v>
      </c>
      <c r="E27" s="112">
        <v>54</v>
      </c>
      <c r="F27" s="98">
        <v>270</v>
      </c>
      <c r="G27" s="99">
        <v>8</v>
      </c>
      <c r="H27" s="98">
        <v>187</v>
      </c>
      <c r="I27" s="99">
        <v>6</v>
      </c>
      <c r="J27" s="85"/>
      <c r="K27" s="86"/>
      <c r="L27" s="86"/>
      <c r="M27" s="86"/>
      <c r="N27" s="86"/>
      <c r="O27" s="86"/>
      <c r="P27" s="86"/>
      <c r="Q27" s="86"/>
      <c r="R27" s="86"/>
      <c r="S27" s="86"/>
      <c r="T27" s="113">
        <v>83</v>
      </c>
      <c r="U27" s="99">
        <v>2</v>
      </c>
    </row>
    <row r="28" spans="1:23" s="17" customFormat="1" ht="30.75" customHeight="1" x14ac:dyDescent="0.2">
      <c r="A28" s="100" t="s">
        <v>27</v>
      </c>
      <c r="B28" s="91">
        <v>557</v>
      </c>
      <c r="C28" s="91">
        <v>87</v>
      </c>
      <c r="D28" s="101">
        <f t="shared" ref="D28" si="5">C28/B28</f>
        <v>0.15619389587073609</v>
      </c>
      <c r="E28" s="91">
        <v>26</v>
      </c>
      <c r="F28" s="91">
        <f>+C28-E28</f>
        <v>61</v>
      </c>
      <c r="G28" s="92">
        <v>6</v>
      </c>
      <c r="H28" s="102">
        <v>61</v>
      </c>
      <c r="I28" s="103">
        <v>6</v>
      </c>
      <c r="J28" s="187" t="s">
        <v>22</v>
      </c>
      <c r="K28" s="188"/>
      <c r="L28" s="188"/>
      <c r="M28" s="188"/>
      <c r="N28" s="188"/>
      <c r="O28" s="188"/>
      <c r="P28" s="188"/>
      <c r="Q28" s="188"/>
      <c r="R28" s="188"/>
      <c r="S28" s="189"/>
      <c r="T28" s="253" t="s">
        <v>21</v>
      </c>
      <c r="U28" s="254"/>
    </row>
    <row r="29" spans="1:23" ht="27" customHeight="1" x14ac:dyDescent="0.2">
      <c r="A29" s="104" t="s">
        <v>28</v>
      </c>
      <c r="B29" s="104">
        <v>483</v>
      </c>
      <c r="C29" s="104">
        <v>46</v>
      </c>
      <c r="D29" s="105">
        <v>9.5200000000000007E-2</v>
      </c>
      <c r="E29" s="104">
        <v>14</v>
      </c>
      <c r="F29" s="104">
        <v>32</v>
      </c>
      <c r="G29" s="106">
        <v>6</v>
      </c>
      <c r="H29" s="107">
        <v>32</v>
      </c>
      <c r="I29" s="108">
        <v>6</v>
      </c>
      <c r="J29" s="187" t="s">
        <v>22</v>
      </c>
      <c r="K29" s="188"/>
      <c r="L29" s="188"/>
      <c r="M29" s="188"/>
      <c r="N29" s="188"/>
      <c r="O29" s="188"/>
      <c r="P29" s="188"/>
      <c r="Q29" s="188"/>
      <c r="R29" s="188"/>
      <c r="S29" s="189"/>
      <c r="T29" s="253" t="s">
        <v>21</v>
      </c>
      <c r="U29" s="254"/>
    </row>
    <row r="30" spans="1:23" ht="33" customHeight="1" thickBot="1" x14ac:dyDescent="0.25">
      <c r="A30" s="93" t="s">
        <v>29</v>
      </c>
      <c r="B30" s="93">
        <v>2218</v>
      </c>
      <c r="C30" s="93">
        <v>199</v>
      </c>
      <c r="D30" s="109">
        <v>8.9700000000000002E-2</v>
      </c>
      <c r="E30" s="93">
        <v>31</v>
      </c>
      <c r="F30" s="93">
        <v>168</v>
      </c>
      <c r="G30" s="94">
        <v>8</v>
      </c>
      <c r="H30" s="110">
        <v>168</v>
      </c>
      <c r="I30" s="111">
        <v>8</v>
      </c>
      <c r="J30" s="257" t="s">
        <v>30</v>
      </c>
      <c r="K30" s="258"/>
      <c r="L30" s="258"/>
      <c r="M30" s="258"/>
      <c r="N30" s="258"/>
      <c r="O30" s="258"/>
      <c r="P30" s="258"/>
      <c r="Q30" s="258"/>
      <c r="R30" s="258"/>
      <c r="S30" s="259"/>
      <c r="T30" s="255" t="s">
        <v>21</v>
      </c>
      <c r="U30" s="256"/>
    </row>
    <row r="31" spans="1:23" s="17" customFormat="1" ht="17.25" customHeight="1" x14ac:dyDescent="0.2">
      <c r="A31" s="18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23" s="17" customFormat="1" ht="25.5" customHeight="1" x14ac:dyDescent="0.2">
      <c r="A32" s="69"/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</row>
    <row r="33" spans="1:19" s="17" customFormat="1" x14ac:dyDescent="0.2">
      <c r="A33" s="69"/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</row>
    <row r="34" spans="1:19" x14ac:dyDescent="0.2">
      <c r="A34" s="69"/>
      <c r="B34" s="70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</row>
    <row r="35" spans="1:19" s="17" customFormat="1" ht="25.5" customHeight="1" x14ac:dyDescent="0.2">
      <c r="A35" s="69"/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</row>
    <row r="36" spans="1:19" s="17" customFormat="1" ht="12.6" customHeight="1" x14ac:dyDescent="0.2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pans="1:19" ht="13.15" customHeight="1" x14ac:dyDescent="0.2">
      <c r="A37" s="72"/>
      <c r="B37" s="73"/>
      <c r="C37" s="71"/>
      <c r="D37" s="74"/>
      <c r="E37" s="73"/>
      <c r="F37" s="73"/>
      <c r="G37" s="73"/>
      <c r="H37" s="75"/>
      <c r="I37" s="75"/>
      <c r="J37" s="76"/>
      <c r="K37" s="71"/>
      <c r="L37" s="71"/>
      <c r="M37" s="71"/>
      <c r="N37" s="71"/>
      <c r="O37" s="71"/>
      <c r="P37" s="71"/>
      <c r="Q37" s="71"/>
      <c r="R37" s="71"/>
      <c r="S37" s="71"/>
    </row>
    <row r="38" spans="1:19" x14ac:dyDescent="0.2">
      <c r="A38" s="72"/>
      <c r="B38" s="73"/>
      <c r="C38" s="76"/>
      <c r="D38" s="77"/>
      <c r="E38" s="73"/>
      <c r="F38" s="73"/>
      <c r="G38" s="73"/>
      <c r="H38" s="4"/>
      <c r="I38" s="4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 x14ac:dyDescent="0.2">
      <c r="A39" s="78"/>
      <c r="B39" s="5"/>
      <c r="C39" s="5"/>
      <c r="D39" s="79"/>
      <c r="E39" s="5"/>
      <c r="F39" s="5"/>
      <c r="G39" s="5"/>
      <c r="H39" s="5"/>
      <c r="I39" s="5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 s="3" customFormat="1" ht="28.9" customHeight="1" x14ac:dyDescent="0.2">
      <c r="A40" s="78"/>
      <c r="B40" s="78"/>
      <c r="C40" s="78"/>
      <c r="D40" s="80"/>
      <c r="E40" s="78"/>
      <c r="F40" s="78"/>
      <c r="G40" s="78"/>
      <c r="H40" s="78"/>
      <c r="I40" s="78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s="17" customFormat="1" ht="25.5" customHeight="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</sheetData>
  <mergeCells count="72">
    <mergeCell ref="T25:U25"/>
    <mergeCell ref="T28:U28"/>
    <mergeCell ref="T29:U29"/>
    <mergeCell ref="T30:U30"/>
    <mergeCell ref="J29:S29"/>
    <mergeCell ref="J30:S30"/>
    <mergeCell ref="A19:A20"/>
    <mergeCell ref="B19:B20"/>
    <mergeCell ref="C19:C20"/>
    <mergeCell ref="D19:D20"/>
    <mergeCell ref="E19:E20"/>
    <mergeCell ref="A13:A14"/>
    <mergeCell ref="B13:B14"/>
    <mergeCell ref="C13:C14"/>
    <mergeCell ref="D13:D14"/>
    <mergeCell ref="E13:E14"/>
    <mergeCell ref="L1:M1"/>
    <mergeCell ref="A7:A8"/>
    <mergeCell ref="B7:B8"/>
    <mergeCell ref="C7:C8"/>
    <mergeCell ref="D7:D8"/>
    <mergeCell ref="E7:E8"/>
    <mergeCell ref="F7:F8"/>
    <mergeCell ref="A1:A2"/>
    <mergeCell ref="B1:B2"/>
    <mergeCell ref="C1:C2"/>
    <mergeCell ref="D1:D2"/>
    <mergeCell ref="E1:E2"/>
    <mergeCell ref="F1:F2"/>
    <mergeCell ref="G7:G8"/>
    <mergeCell ref="H7:I7"/>
    <mergeCell ref="J7:K7"/>
    <mergeCell ref="F25:F26"/>
    <mergeCell ref="G25:G26"/>
    <mergeCell ref="G1:G2"/>
    <mergeCell ref="H1:I1"/>
    <mergeCell ref="J1:K1"/>
    <mergeCell ref="F19:F20"/>
    <mergeCell ref="F13:F14"/>
    <mergeCell ref="G13:G14"/>
    <mergeCell ref="H13:I13"/>
    <mergeCell ref="J13:K13"/>
    <mergeCell ref="G19:G20"/>
    <mergeCell ref="H19:J19"/>
    <mergeCell ref="A25:A26"/>
    <mergeCell ref="B25:B26"/>
    <mergeCell ref="C25:C26"/>
    <mergeCell ref="D25:D26"/>
    <mergeCell ref="E25:E26"/>
    <mergeCell ref="L7:M7"/>
    <mergeCell ref="P13:Q13"/>
    <mergeCell ref="R13:S13"/>
    <mergeCell ref="Q19:S19"/>
    <mergeCell ref="H25:I25"/>
    <mergeCell ref="L13:M13"/>
    <mergeCell ref="N13:O13"/>
    <mergeCell ref="T22:V22"/>
    <mergeCell ref="T23:V23"/>
    <mergeCell ref="J28:S28"/>
    <mergeCell ref="N1:O1"/>
    <mergeCell ref="N7:O7"/>
    <mergeCell ref="P15:W15"/>
    <mergeCell ref="T19:V19"/>
    <mergeCell ref="N10:O10"/>
    <mergeCell ref="N11:O11"/>
    <mergeCell ref="N4:O4"/>
    <mergeCell ref="N5:O5"/>
    <mergeCell ref="T13:U13"/>
    <mergeCell ref="V13:W13"/>
    <mergeCell ref="P16:W16"/>
    <mergeCell ref="K19:M19"/>
    <mergeCell ref="N19:P19"/>
  </mergeCells>
  <pageMargins left="0.23622047244094491" right="0.23622047244094491" top="1.1417322834645669" bottom="0.74803149606299213" header="0.31496062992125984" footer="0.31496062992125984"/>
  <pageSetup paperSize="8" scale="88" orientation="landscape" r:id="rId1"/>
  <headerFooter alignWithMargins="0">
    <oddHeader>&amp;C&amp;"Arial,Gras"&amp;12ELECTIONS DES REPRESENTANTS DU PERSONNELS
CENTRE DE GESTION DE LA GIRONDE
Scrutin du 8 décembre 2022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FF07-D79D-42F2-BEA5-95D8154C888F}">
  <dimension ref="A1:N33"/>
  <sheetViews>
    <sheetView tabSelected="1" workbookViewId="0">
      <selection activeCell="D29" sqref="D29:D32"/>
    </sheetView>
  </sheetViews>
  <sheetFormatPr baseColWidth="10" defaultRowHeight="12.75" x14ac:dyDescent="0.2"/>
  <cols>
    <col min="1" max="1" width="20.85546875" customWidth="1"/>
    <col min="2" max="2" width="17.5703125" customWidth="1"/>
    <col min="3" max="3" width="18" customWidth="1"/>
    <col min="4" max="4" width="16" customWidth="1"/>
    <col min="5" max="5" width="16.42578125" customWidth="1"/>
    <col min="6" max="6" width="17.28515625" customWidth="1"/>
  </cols>
  <sheetData>
    <row r="1" spans="1:7" ht="15.75" customHeight="1" x14ac:dyDescent="0.2">
      <c r="A1" s="265" t="s">
        <v>31</v>
      </c>
      <c r="B1" s="266"/>
      <c r="C1" s="266"/>
      <c r="D1" s="266"/>
      <c r="E1" s="266"/>
      <c r="F1" s="267"/>
      <c r="G1" s="124"/>
    </row>
    <row r="2" spans="1:7" ht="12.75" customHeight="1" x14ac:dyDescent="0.2">
      <c r="A2" s="268"/>
      <c r="B2" s="269"/>
      <c r="C2" s="269"/>
      <c r="D2" s="269"/>
      <c r="E2" s="269"/>
      <c r="F2" s="270"/>
      <c r="G2" s="124"/>
    </row>
    <row r="3" spans="1:7" ht="12.75" customHeight="1" x14ac:dyDescent="0.2">
      <c r="A3" s="268"/>
      <c r="B3" s="269"/>
      <c r="C3" s="269"/>
      <c r="D3" s="269"/>
      <c r="E3" s="269"/>
      <c r="F3" s="270"/>
      <c r="G3" s="124"/>
    </row>
    <row r="4" spans="1:7" x14ac:dyDescent="0.2">
      <c r="A4" s="262" t="s">
        <v>32</v>
      </c>
      <c r="B4" s="263"/>
      <c r="C4" s="263"/>
      <c r="D4" s="263"/>
      <c r="E4" s="263"/>
      <c r="F4" s="264"/>
    </row>
    <row r="5" spans="1:7" x14ac:dyDescent="0.2">
      <c r="A5" s="262"/>
      <c r="B5" s="263"/>
      <c r="C5" s="263"/>
      <c r="D5" s="263"/>
      <c r="E5" s="263"/>
      <c r="F5" s="264"/>
    </row>
    <row r="6" spans="1:7" x14ac:dyDescent="0.2">
      <c r="A6" s="262" t="s">
        <v>34</v>
      </c>
      <c r="B6" s="263" t="s">
        <v>7</v>
      </c>
      <c r="C6" s="263" t="s">
        <v>14</v>
      </c>
      <c r="D6" s="263" t="s">
        <v>9</v>
      </c>
      <c r="E6" s="263" t="s">
        <v>8</v>
      </c>
      <c r="F6" s="264" t="s">
        <v>16</v>
      </c>
    </row>
    <row r="7" spans="1:7" ht="13.5" thickBot="1" x14ac:dyDescent="0.25">
      <c r="A7" s="262"/>
      <c r="B7" s="263"/>
      <c r="C7" s="263"/>
      <c r="D7" s="263"/>
      <c r="E7" s="263"/>
      <c r="F7" s="264"/>
    </row>
    <row r="8" spans="1:7" ht="24" customHeight="1" thickBot="1" x14ac:dyDescent="0.25">
      <c r="A8" s="156" t="s">
        <v>0</v>
      </c>
      <c r="B8" s="155"/>
      <c r="C8" s="155"/>
      <c r="D8" s="155"/>
      <c r="E8" s="155"/>
      <c r="F8" s="157"/>
    </row>
    <row r="9" spans="1:7" ht="20.25" customHeight="1" x14ac:dyDescent="0.2">
      <c r="A9" s="158">
        <v>2022</v>
      </c>
      <c r="B9" s="146">
        <v>3</v>
      </c>
      <c r="C9" s="147">
        <v>0</v>
      </c>
      <c r="D9" s="148">
        <v>4</v>
      </c>
      <c r="E9" s="260">
        <v>1</v>
      </c>
      <c r="F9" s="261"/>
    </row>
    <row r="10" spans="1:7" ht="18.75" customHeight="1" x14ac:dyDescent="0.2">
      <c r="A10" s="125">
        <v>2018</v>
      </c>
      <c r="B10" s="135">
        <v>4</v>
      </c>
      <c r="C10" s="133">
        <v>1</v>
      </c>
      <c r="D10" s="125">
        <v>3</v>
      </c>
      <c r="E10" s="277" t="s">
        <v>21</v>
      </c>
      <c r="F10" s="278"/>
    </row>
    <row r="11" spans="1:7" ht="20.25" customHeight="1" thickBot="1" x14ac:dyDescent="0.25">
      <c r="A11" s="126">
        <v>2014</v>
      </c>
      <c r="B11" s="136">
        <v>2</v>
      </c>
      <c r="C11" s="134">
        <v>1</v>
      </c>
      <c r="D11" s="126">
        <v>3</v>
      </c>
      <c r="E11" s="279"/>
      <c r="F11" s="280"/>
    </row>
    <row r="12" spans="1:7" ht="15" thickBot="1" x14ac:dyDescent="0.25">
      <c r="A12" s="159"/>
      <c r="B12" s="155"/>
      <c r="C12" s="155"/>
      <c r="D12" s="155"/>
      <c r="E12" s="155"/>
      <c r="F12" s="157"/>
    </row>
    <row r="13" spans="1:7" ht="25.5" customHeight="1" thickBot="1" x14ac:dyDescent="0.25">
      <c r="A13" s="160" t="s">
        <v>12</v>
      </c>
      <c r="B13" s="155"/>
      <c r="C13" s="155"/>
      <c r="D13" s="155"/>
      <c r="E13" s="155"/>
      <c r="F13" s="157"/>
    </row>
    <row r="14" spans="1:7" ht="19.5" customHeight="1" x14ac:dyDescent="0.2">
      <c r="A14" s="161">
        <v>2022</v>
      </c>
      <c r="B14" s="149">
        <v>4</v>
      </c>
      <c r="C14" s="150">
        <v>1</v>
      </c>
      <c r="D14" s="271" t="s">
        <v>21</v>
      </c>
      <c r="E14" s="149">
        <v>2</v>
      </c>
      <c r="F14" s="162">
        <v>1</v>
      </c>
    </row>
    <row r="15" spans="1:7" ht="20.25" customHeight="1" x14ac:dyDescent="0.2">
      <c r="A15" s="127">
        <v>2018</v>
      </c>
      <c r="B15" s="137">
        <v>4</v>
      </c>
      <c r="C15" s="127">
        <v>2</v>
      </c>
      <c r="D15" s="272"/>
      <c r="E15" s="137">
        <v>2</v>
      </c>
      <c r="F15" s="282" t="s">
        <v>21</v>
      </c>
    </row>
    <row r="16" spans="1:7" ht="18" customHeight="1" thickBot="1" x14ac:dyDescent="0.25">
      <c r="A16" s="128">
        <v>2014</v>
      </c>
      <c r="B16" s="138">
        <v>4</v>
      </c>
      <c r="C16" s="128">
        <v>3</v>
      </c>
      <c r="D16" s="281"/>
      <c r="E16" s="138">
        <v>1</v>
      </c>
      <c r="F16" s="283"/>
    </row>
    <row r="17" spans="1:14" ht="15" thickBot="1" x14ac:dyDescent="0.25">
      <c r="A17" s="159"/>
      <c r="B17" s="155"/>
      <c r="C17" s="155"/>
      <c r="D17" s="155"/>
      <c r="E17" s="155"/>
      <c r="F17" s="157"/>
    </row>
    <row r="18" spans="1:14" ht="24" customHeight="1" thickBot="1" x14ac:dyDescent="0.25">
      <c r="A18" s="163" t="s">
        <v>13</v>
      </c>
      <c r="B18" s="155"/>
      <c r="C18" s="155"/>
      <c r="D18" s="155"/>
      <c r="E18" s="155"/>
      <c r="F18" s="157"/>
    </row>
    <row r="19" spans="1:14" ht="18.75" customHeight="1" x14ac:dyDescent="0.2">
      <c r="A19" s="164">
        <v>2022</v>
      </c>
      <c r="B19" s="151">
        <v>2</v>
      </c>
      <c r="C19" s="152">
        <v>2</v>
      </c>
      <c r="D19" s="271" t="s">
        <v>21</v>
      </c>
      <c r="E19" s="152">
        <v>3</v>
      </c>
      <c r="F19" s="165">
        <v>1</v>
      </c>
    </row>
    <row r="20" spans="1:14" ht="21" customHeight="1" x14ac:dyDescent="0.2">
      <c r="A20" s="129">
        <v>2018</v>
      </c>
      <c r="B20" s="139">
        <v>2</v>
      </c>
      <c r="C20" s="129">
        <v>2</v>
      </c>
      <c r="D20" s="272"/>
      <c r="E20" s="129">
        <v>3</v>
      </c>
      <c r="F20" s="166">
        <v>1</v>
      </c>
    </row>
    <row r="21" spans="1:14" ht="21" customHeight="1" thickBot="1" x14ac:dyDescent="0.25">
      <c r="A21" s="130">
        <v>2014</v>
      </c>
      <c r="B21" s="140">
        <v>2</v>
      </c>
      <c r="C21" s="130">
        <v>2</v>
      </c>
      <c r="D21" s="281"/>
      <c r="E21" s="130">
        <v>4</v>
      </c>
      <c r="F21" s="167">
        <v>0</v>
      </c>
    </row>
    <row r="22" spans="1:14" ht="15" thickBot="1" x14ac:dyDescent="0.25">
      <c r="A22" s="159"/>
      <c r="B22" s="155"/>
      <c r="C22" s="155"/>
      <c r="D22" s="155"/>
      <c r="E22" s="155"/>
      <c r="F22" s="157"/>
    </row>
    <row r="23" spans="1:14" ht="26.25" customHeight="1" thickBot="1" x14ac:dyDescent="0.25">
      <c r="A23" s="168" t="s">
        <v>25</v>
      </c>
      <c r="B23" s="155"/>
      <c r="C23" s="155"/>
      <c r="D23" s="155"/>
      <c r="E23" s="155"/>
      <c r="F23" s="157"/>
    </row>
    <row r="24" spans="1:14" ht="20.25" customHeight="1" x14ac:dyDescent="0.2">
      <c r="A24" s="169">
        <v>2022</v>
      </c>
      <c r="B24" s="153">
        <v>2</v>
      </c>
      <c r="C24" s="154">
        <v>1</v>
      </c>
      <c r="D24" s="154">
        <v>1</v>
      </c>
      <c r="E24" s="154">
        <v>3</v>
      </c>
      <c r="F24" s="170">
        <v>1</v>
      </c>
    </row>
    <row r="25" spans="1:14" ht="18.75" customHeight="1" x14ac:dyDescent="0.25">
      <c r="A25" s="171">
        <v>2018</v>
      </c>
      <c r="B25" s="141">
        <v>3</v>
      </c>
      <c r="C25" s="131">
        <v>1</v>
      </c>
      <c r="D25" s="284" t="s">
        <v>21</v>
      </c>
      <c r="E25" s="131">
        <v>3</v>
      </c>
      <c r="F25" s="172">
        <v>1</v>
      </c>
      <c r="N25" s="123"/>
    </row>
    <row r="26" spans="1:14" ht="19.5" customHeight="1" thickBot="1" x14ac:dyDescent="0.25">
      <c r="A26" s="173">
        <v>2014</v>
      </c>
      <c r="B26" s="142">
        <v>2</v>
      </c>
      <c r="C26" s="132">
        <v>2</v>
      </c>
      <c r="D26" s="285"/>
      <c r="E26" s="132">
        <v>3</v>
      </c>
      <c r="F26" s="174">
        <v>1</v>
      </c>
    </row>
    <row r="27" spans="1:14" ht="15" thickBot="1" x14ac:dyDescent="0.25">
      <c r="A27" s="159"/>
      <c r="B27" s="155"/>
      <c r="C27" s="155"/>
      <c r="D27" s="155"/>
      <c r="E27" s="155"/>
      <c r="F27" s="157"/>
    </row>
    <row r="28" spans="1:14" ht="24.75" customHeight="1" thickBot="1" x14ac:dyDescent="0.25">
      <c r="A28" s="175" t="s">
        <v>33</v>
      </c>
      <c r="B28" s="155"/>
      <c r="C28" s="155"/>
      <c r="D28" s="155"/>
      <c r="E28" s="155"/>
      <c r="F28" s="157"/>
    </row>
    <row r="29" spans="1:14" ht="18.75" customHeight="1" x14ac:dyDescent="0.2">
      <c r="A29" s="176">
        <v>2022</v>
      </c>
      <c r="B29" s="271" t="s">
        <v>21</v>
      </c>
      <c r="C29" s="145">
        <v>2</v>
      </c>
      <c r="D29" s="271" t="s">
        <v>21</v>
      </c>
      <c r="E29" s="145">
        <v>6</v>
      </c>
      <c r="F29" s="274" t="s">
        <v>21</v>
      </c>
    </row>
    <row r="30" spans="1:14" ht="16.5" customHeight="1" x14ac:dyDescent="0.2">
      <c r="A30" s="177" t="s">
        <v>27</v>
      </c>
      <c r="B30" s="272"/>
      <c r="C30" s="286" t="s">
        <v>21</v>
      </c>
      <c r="D30" s="272"/>
      <c r="E30" s="143">
        <v>6</v>
      </c>
      <c r="F30" s="275"/>
    </row>
    <row r="31" spans="1:14" ht="18.75" customHeight="1" x14ac:dyDescent="0.2">
      <c r="A31" s="178" t="s">
        <v>28</v>
      </c>
      <c r="B31" s="272"/>
      <c r="C31" s="286"/>
      <c r="D31" s="272"/>
      <c r="E31" s="144">
        <v>6</v>
      </c>
      <c r="F31" s="275"/>
    </row>
    <row r="32" spans="1:14" ht="20.25" customHeight="1" x14ac:dyDescent="0.2">
      <c r="A32" s="179" t="s">
        <v>29</v>
      </c>
      <c r="B32" s="273"/>
      <c r="C32" s="287"/>
      <c r="D32" s="273"/>
      <c r="E32" s="180">
        <v>8</v>
      </c>
      <c r="F32" s="276"/>
    </row>
    <row r="33" spans="3:3" x14ac:dyDescent="0.2">
      <c r="C33" s="78"/>
    </row>
  </sheetData>
  <mergeCells count="18">
    <mergeCell ref="D29:D32"/>
    <mergeCell ref="B29:B32"/>
    <mergeCell ref="F29:F32"/>
    <mergeCell ref="E10:F11"/>
    <mergeCell ref="D14:D16"/>
    <mergeCell ref="F15:F16"/>
    <mergeCell ref="D19:D21"/>
    <mergeCell ref="D25:D26"/>
    <mergeCell ref="C30:C32"/>
    <mergeCell ref="E9:F9"/>
    <mergeCell ref="A6:A7"/>
    <mergeCell ref="A4:F5"/>
    <mergeCell ref="A1:F3"/>
    <mergeCell ref="B6:B7"/>
    <mergeCell ref="C6:C7"/>
    <mergeCell ref="E6:E7"/>
    <mergeCell ref="F6:F7"/>
    <mergeCell ref="D6:D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ation siteweb" ma:contentTypeID="0x010100DE67B4170B45E24899E1F0558CDB95BB002085874FCB57644EAB04217B6A93C1B1" ma:contentTypeVersion="13" ma:contentTypeDescription="" ma:contentTypeScope="" ma:versionID="c4e9b65b55d06161f08114e385c03327">
  <xsd:schema xmlns:xsd="http://www.w3.org/2001/XMLSchema" xmlns:xs="http://www.w3.org/2001/XMLSchema" xmlns:p="http://schemas.microsoft.com/office/2006/metadata/properties" xmlns:ns2="d13cbe4f-1448-46a5-af3f-2daad8b9242e" xmlns:ns3="6fe09545-cdc4-43a9-9da5-abd37ca73394" xmlns:ns4="08944da0-d983-4dbd-80c8-c9ca84de367f" targetNamespace="http://schemas.microsoft.com/office/2006/metadata/properties" ma:root="true" ma:fieldsID="1f9f2a1e52f79a56dadf1bd74c7b8a43" ns2:_="" ns3:_="" ns4:_="">
    <xsd:import namespace="d13cbe4f-1448-46a5-af3f-2daad8b9242e"/>
    <xsd:import namespace="6fe09545-cdc4-43a9-9da5-abd37ca73394"/>
    <xsd:import namespace="08944da0-d983-4dbd-80c8-c9ca84de367f"/>
    <xsd:element name="properties">
      <xsd:complexType>
        <xsd:sequence>
          <xsd:element name="documentManagement">
            <xsd:complexType>
              <xsd:all>
                <xsd:element ref="ns2:m758ac0241a94e4d98028cb60ff1e2dc" minOccurs="0"/>
                <xsd:element ref="ns2:TaxCatchAll" minOccurs="0"/>
                <xsd:element ref="ns2:TaxCatchAllLabel" minOccurs="0"/>
                <xsd:element ref="ns2:c2084f14729a434b9e63fa47cbfacf48" minOccurs="0"/>
                <xsd:element ref="ns2:od9de02ed0334f4c81549240fd5dbd7b" minOccurs="0"/>
                <xsd:element ref="ns3:CATEGORIE" minOccurs="0"/>
                <xsd:element ref="ns3:Description_x0020_site_x0020_internet" minOccurs="0"/>
                <xsd:element ref="ns3:Thème_x0020_site_x0020_internet" minOccurs="0"/>
                <xsd:element ref="ns4:MediaServiceMetadata" minOccurs="0"/>
                <xsd:element ref="ns4:MediaServiceFastMetadata" minOccurs="0"/>
                <xsd:element ref="ns3:Thème_x0020_2_x0020_site_x0020_internet" minOccurs="0"/>
                <xsd:element ref="ns3:Thème_x0020_3_x0020_site_x0020_internet" minOccurs="0"/>
                <xsd:element ref="ns3:Tag" minOccurs="0"/>
                <xsd:element ref="ns4:MediaServiceObjectDetectorVersions" minOccurs="0"/>
                <xsd:element ref="ns4:MediaServiceSearchProperties" minOccurs="0"/>
                <xsd:element ref="ns3:dce64921054a4cfeb178169aa5c80488" minOccurs="0"/>
                <xsd:element ref="ns3:Origine" minOccurs="0"/>
                <xsd:element ref="ns3:Date_x0020_de_x0020_publication" minOccurs="0"/>
                <xsd:element ref="ns3:Date_x0020_de_x0020_dépublication" minOccurs="0"/>
                <xsd:element ref="ns3:A_x0020_publier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cbe4f-1448-46a5-af3f-2daad8b9242e" elementFormDefault="qualified">
    <xsd:import namespace="http://schemas.microsoft.com/office/2006/documentManagement/types"/>
    <xsd:import namespace="http://schemas.microsoft.com/office/infopath/2007/PartnerControls"/>
    <xsd:element name="m758ac0241a94e4d98028cb60ff1e2dc" ma:index="8" nillable="true" ma:taxonomy="true" ma:internalName="m758ac0241a94e4d98028cb60ff1e2dc" ma:taxonomyFieldName="DMS_TypeOfPublication" ma:displayName="Type de publication" ma:readOnly="false" ma:default="48;#Privé|9d61055b-725b-4297-9a77-8c5caa518546" ma:fieldId="{6758ac02-41a9-4e4d-9802-8cb60ff1e2dc}" ma:sspId="080acc9f-a124-4651-8c21-27ed651001c5" ma:termSetId="ca3a1a44-57b8-4c34-9a94-530c02824e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47ecb9e9-5b9c-494a-99e3-3d1aa0cc42d8}" ma:internalName="TaxCatchAll" ma:showField="CatchAllData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47ecb9e9-5b9c-494a-99e3-3d1aa0cc42d8}" ma:internalName="TaxCatchAllLabel" ma:readOnly="true" ma:showField="CatchAllDataLabel" ma:web="6fe09545-cdc4-43a9-9da5-abd37ca733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2084f14729a434b9e63fa47cbfacf48" ma:index="12" nillable="true" ma:taxonomy="true" ma:internalName="c2084f14729a434b9e63fa47cbfacf48" ma:taxonomyFieldName="DMS_WebsiteTheme" ma:displayName="Thème site internet" ma:default="" ma:fieldId="{c2084f14-729a-434b-9e63-fa47cbfacf48}" ma:sspId="080acc9f-a124-4651-8c21-27ed651001c5" ma:termSetId="0926a811-4997-4940-a7bf-257291b42ae0" ma:anchorId="d21848bf-9b1a-471f-8a00-df1b051567e1" ma:open="false" ma:isKeyword="false">
      <xsd:complexType>
        <xsd:sequence>
          <xsd:element ref="pc:Terms" minOccurs="0" maxOccurs="1"/>
        </xsd:sequence>
      </xsd:complexType>
    </xsd:element>
    <xsd:element name="od9de02ed0334f4c81549240fd5dbd7b" ma:index="14" nillable="true" ma:taxonomy="true" ma:internalName="od9de02ed0334f4c81549240fd5dbd7b" ma:taxonomyFieldName="DMS_Tag" ma:displayName="Tag" ma:default="" ma:fieldId="{8d9de02e-d033-4f4c-8154-9240fd5dbd7b}" ma:sspId="080acc9f-a124-4651-8c21-27ed651001c5" ma:termSetId="0926a811-4997-4940-a7bf-257291b42ae0" ma:anchorId="ec35e376-ce5e-4b45-98a9-720695d2112f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e09545-cdc4-43a9-9da5-abd37ca73394" elementFormDefault="qualified">
    <xsd:import namespace="http://schemas.microsoft.com/office/2006/documentManagement/types"/>
    <xsd:import namespace="http://schemas.microsoft.com/office/infopath/2007/PartnerControls"/>
    <xsd:element name="CATEGORIE" ma:index="16" nillable="true" ma:displayName="Catégorie site internet" ma:format="Dropdown" ma:internalName="CATEGORIE">
      <xsd:simpleType>
        <xsd:restriction base="dms:Choice">
          <xsd:enumeration value="CDG33"/>
          <xsd:enumeration value="Assurance et protection sociale"/>
          <xsd:enumeration value="Concours et examens"/>
          <xsd:enumeration value="Départ et fin de fonction"/>
          <xsd:enumeration value="Déroulement de carrière"/>
          <xsd:enumeration value="Dialogue social"/>
          <xsd:enumeration value="Données sociales"/>
          <xsd:enumeration value="Droits et obligations"/>
          <xsd:enumeration value="Emploi territorial"/>
          <xsd:enumeration value="Formations"/>
          <xsd:enumeration value="Instances médicales"/>
          <xsd:enumeration value="Médecine et prévention"/>
          <xsd:enumeration value="Mobilité"/>
          <xsd:enumeration value="Recrutement"/>
          <xsd:enumeration value="Rémunération"/>
          <xsd:enumeration value="Signalements et Médiations"/>
          <xsd:enumeration value="Temps de travail"/>
        </xsd:restriction>
      </xsd:simpleType>
    </xsd:element>
    <xsd:element name="Description_x0020_site_x0020_internet" ma:index="17" nillable="true" ma:displayName="Description site internet" ma:default="" ma:internalName="Description_x0020_site_x0020_internet">
      <xsd:simpleType>
        <xsd:restriction base="dms:Note">
          <xsd:maxLength value="255"/>
        </xsd:restriction>
      </xsd:simpleType>
    </xsd:element>
    <xsd:element name="Thème_x0020_site_x0020_internet" ma:index="18" nillable="true" ma:displayName="Thème 1 site internet" ma:format="RadioButtons" ma:internalName="Th_x00e8_me_x0020_site_x0020_internet">
      <xsd:simpleType>
        <xsd:restriction base="dms:Choice">
          <xsd:enumeration value="Annales"/>
          <xsd:enumeration value="Arrêtés"/>
          <xsd:enumeration value="Avis"/>
          <xsd:enumeration value="Bilans et Rapports"/>
          <xsd:enumeration value="Calendriers"/>
          <xsd:enumeration value="Circulaires"/>
          <xsd:enumeration value="Constitution de dossier"/>
          <xsd:enumeration value="Délibérations"/>
          <xsd:enumeration value="Documentation générale"/>
          <xsd:enumeration value="FAQ"/>
          <xsd:enumeration value="Fiches techniques"/>
          <xsd:enumeration value="Formulaire"/>
          <xsd:enumeration value="Listes"/>
          <xsd:enumeration value="Mag Rh mutualisé"/>
          <xsd:enumeration value="Modèle de convention"/>
          <xsd:enumeration value="Modèles"/>
          <xsd:enumeration value="Modèles d'actes"/>
          <xsd:enumeration value="Modèles de contrat"/>
          <xsd:enumeration value="Modèles de délibération"/>
          <xsd:enumeration value="Notes de cadrage"/>
          <xsd:enumeration value="Notices"/>
          <xsd:enumeration value="Plan"/>
          <xsd:enumeration value="Procédures"/>
          <xsd:enumeration value="Procès verbal"/>
          <xsd:enumeration value="Rapports de jury"/>
          <xsd:enumeration value="Réglementation"/>
          <xsd:enumeration value="Simulateur"/>
          <xsd:enumeration value="Tableaux"/>
        </xsd:restriction>
      </xsd:simpleType>
    </xsd:element>
    <xsd:element name="Thème_x0020_2_x0020_site_x0020_internet" ma:index="21" nillable="true" ma:displayName="Thème 2 site internet" ma:default="" ma:format="Dropdown" ma:internalName="Th_x00e8_me_x0020_2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</xsd:restriction>
      </xsd:simpleType>
    </xsd:element>
    <xsd:element name="Thème_x0020_3_x0020_site_x0020_internet" ma:index="22" nillable="true" ma:displayName="Thème 3 site internet" ma:default="" ma:format="Dropdown" ma:internalName="Th_x00e8_me_x0020_3_x0020_site_x0020_internet">
      <xsd:simpleType>
        <xsd:restriction base="dms:Choice">
          <xsd:enumeration value="Choix 1"/>
          <xsd:enumeration value="Choix 2"/>
          <xsd:enumeration value="Choix 3"/>
          <xsd:enumeration value="Choix 4"/>
          <xsd:enumeration value="Choix 5"/>
          <xsd:enumeration value="Choix 6"/>
        </xsd:restriction>
      </xsd:simpleType>
    </xsd:element>
    <xsd:element name="Tag" ma:index="23" nillable="true" ma:displayName="Tag" ma:format="Dropdown" ma:internalName="Tag">
      <xsd:simpleType>
        <xsd:restriction base="dms:Choice">
          <xsd:enumeration value="Abandon de poste"/>
          <xsd:enumeration value="Absences"/>
          <xsd:enumeration value="Accès à l'emploi territorial"/>
          <xsd:enumeration value="AEP"/>
          <xsd:enumeration value="Agents"/>
          <xsd:enumeration value="Agents contractuels"/>
          <xsd:enumeration value="Anticipation RH"/>
          <xsd:enumeration value="Apprentissage"/>
          <xsd:enumeration value="Archives"/>
          <xsd:enumeration value="ASA"/>
          <xsd:enumeration value="Assurance statutaire"/>
          <xsd:enumeration value="Autres motifs"/>
          <xsd:enumeration value="Avancement de grade"/>
          <xsd:enumeration value="Avantages en nature"/>
          <xsd:enumeration value="Bourse de l'emploi"/>
          <xsd:enumeration value="CAP / CCP"/>
          <xsd:enumeration value="Catégorie d'emploi"/>
          <xsd:enumeration value="CDG33"/>
          <xsd:enumeration value="Certificat professionnel"/>
          <xsd:enumeration value="Chômage"/>
          <xsd:enumeration value="Compte épargne temps"/>
          <xsd:enumeration value="Concours"/>
          <xsd:enumeration value="Congés"/>
          <xsd:enumeration value="Congés pour raison de santé"/>
          <xsd:enumeration value="Conseil d'administration"/>
          <xsd:enumeration value="Conseils de discipline"/>
          <xsd:enumeration value="Conseil en recrutement"/>
          <xsd:enumeration value="Conseil médical formation plénière"/>
          <xsd:enumeration value="Conseil médical formation restreinte"/>
          <xsd:enumeration value="Coopération régionale"/>
          <xsd:enumeration value="CST"/>
          <xsd:enumeration value="Demission"/>
          <xsd:enumeration value="Déontologue"/>
          <xsd:enumeration value="Détachement"/>
          <xsd:enumeration value="Dialogue social"/>
          <xsd:enumeration value="Diplôme universitaire"/>
          <xsd:enumeration value="Disponibilité"/>
          <xsd:enumeration value="Dossier individuel"/>
          <xsd:enumeration value="Droit syndical"/>
          <xsd:enumeration value="Droits"/>
          <xsd:enumeration value="Emploi territorial"/>
          <xsd:enumeration value="Emplois non permanents"/>
          <xsd:enumeration value="Emplois permanents"/>
          <xsd:enumeration value="Entretien profesionnel"/>
          <xsd:enumeration value="Examens"/>
          <xsd:enumeration value="Filière Administrative"/>
          <xsd:enumeration value="Filière Animation"/>
          <xsd:enumeration value="Filière Culturelle"/>
          <xsd:enumeration value="Filière Médico-sociale"/>
          <xsd:enumeration value="Filière Sapeurs-pompiers"/>
          <xsd:enumeration value="Filière Sécurité"/>
          <xsd:enumeration value="Filière Technique"/>
          <xsd:enumeration value="Filières"/>
          <xsd:enumeration value="Formation"/>
          <xsd:enumeration value="Frais de déplacement"/>
          <xsd:enumeration value="Gpeec"/>
          <xsd:enumeration value="Handicap"/>
          <xsd:enumeration value="Horaires"/>
          <xsd:enumeration value="Inaptitude"/>
          <xsd:enumeration value="Inscriptions"/>
          <xsd:enumeration value="Intégration directe"/>
          <xsd:enumeration value="Licence professionnelle"/>
          <xsd:enumeration value="Licenciement"/>
          <xsd:enumeration value="Lieux de concours"/>
          <xsd:enumeration value="Listes d'aptitudes"/>
          <xsd:enumeration value="Maintien dans l'emploi"/>
          <xsd:enumeration value="Médécine préventive"/>
          <xsd:enumeration value="Médiations"/>
          <xsd:enumeration value="Mise à disposition"/>
          <xsd:enumeration value="Missions"/>
          <xsd:enumeration value="Mutation"/>
          <xsd:enumeration value="Obligations"/>
          <xsd:enumeration value="Offre de service"/>
          <xsd:enumeration value="Pilotage RH"/>
          <xsd:enumeration value="PPR"/>
          <xsd:enumeration value="Prévoyance"/>
          <xsd:enumeration value="Primes et indemnités"/>
          <xsd:enumeration value="Promotion interne"/>
          <xsd:enumeration value="Psychologue"/>
          <xsd:enumeration value="Rapport d'activité"/>
          <xsd:enumeration value="Recrutement"/>
          <xsd:enumeration value="Régime indemnitaire"/>
          <xsd:enumeration value="Remplacement et renfort"/>
          <xsd:enumeration value="Rémunération"/>
          <xsd:enumeration value="Retraite"/>
          <xsd:enumeration value="RIFSEEP"/>
          <xsd:enumeration value="Risques profesionnels"/>
          <xsd:enumeration value="Santé"/>
          <xsd:enumeration value="Secrétaire de mairie"/>
          <xsd:enumeration value="Signalements"/>
          <xsd:enumeration value="Télétravail"/>
          <xsd:enumeration value="Temps de travail"/>
          <xsd:enumeration value="Traitement indicidiaire"/>
          <xsd:enumeration value="Lignes directrices gestion"/>
          <xsd:enumeration value="Elections professionnelles"/>
        </xsd:restriction>
      </xsd:simpleType>
    </xsd:element>
    <xsd:element name="dce64921054a4cfeb178169aa5c80488" ma:index="26" nillable="true" ma:taxonomy="true" ma:internalName="dce64921054a4cfeb178169aa5c80488" ma:taxonomyFieldName="Nature" ma:displayName="Nature" ma:default="" ma:fieldId="{dce64921-054a-4cfe-b178-169aa5c80488}" ma:sspId="080acc9f-a124-4651-8c21-27ed651001c5" ma:termSetId="fac78ca5-a9a4-4db7-8b38-6c618f8445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igine" ma:index="28" nillable="true" ma:displayName="Origine" ma:list="UserInfo" ma:internalName="Origin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_x0020_de_x0020_publication" ma:index="29" nillable="true" ma:displayName="Date de publication" ma:default="" ma:format="DateOnly" ma:internalName="Date_x0020_de_x0020_publication">
      <xsd:simpleType>
        <xsd:restriction base="dms:DateTime"/>
      </xsd:simpleType>
    </xsd:element>
    <xsd:element name="Date_x0020_de_x0020_dépublication" ma:index="30" nillable="true" ma:displayName="Date de dépublication" ma:default="" ma:format="DateOnly" ma:internalName="Date_x0020_de_x0020_d_x00e9_publication">
      <xsd:simpleType>
        <xsd:restriction base="dms:DateTime"/>
      </xsd:simpleType>
    </xsd:element>
    <xsd:element name="A_x0020_publier_x0020_" ma:index="31" nillable="true" ma:displayName="A publier sur site internet" ma:format="Dropdown" ma:internalName="A_x0020_publier_x0020_">
      <xsd:simpleType>
        <xsd:restriction base="dms:Choice">
          <xsd:enumeration value="site internet"/>
          <xsd:enumeration value="site internet pd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44da0-d983-4dbd-80c8-c9ca84de36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x0020_de_x0020_publication xmlns="6fe09545-cdc4-43a9-9da5-abd37ca73394" xsi:nil="true"/>
    <Description_x0020_site_x0020_internet xmlns="6fe09545-cdc4-43a9-9da5-abd37ca73394" xsi:nil="true"/>
    <Tag xmlns="6fe09545-cdc4-43a9-9da5-abd37ca73394">Elections professionnelles</Tag>
    <dce64921054a4cfeb178169aa5c80488 xmlns="6fe09545-cdc4-43a9-9da5-abd37ca73394">
      <Terms xmlns="http://schemas.microsoft.com/office/infopath/2007/PartnerControls"/>
    </dce64921054a4cfeb178169aa5c80488>
    <Origine xmlns="6fe09545-cdc4-43a9-9da5-abd37ca73394">
      <UserInfo>
        <DisplayName/>
        <AccountId xsi:nil="true"/>
        <AccountType/>
      </UserInfo>
    </Origine>
    <A_x0020_publier_x0020_ xmlns="6fe09545-cdc4-43a9-9da5-abd37ca73394">site internet</A_x0020_publier_x0020_>
    <Thème_x0020_site_x0020_internet xmlns="6fe09545-cdc4-43a9-9da5-abd37ca73394">Bilans et Rapports</Thème_x0020_site_x0020_internet>
    <Date_x0020_de_x0020_dépublication xmlns="6fe09545-cdc4-43a9-9da5-abd37ca73394" xsi:nil="true"/>
    <Thème_x0020_3_x0020_site_x0020_internet xmlns="6fe09545-cdc4-43a9-9da5-abd37ca73394" xsi:nil="true"/>
    <CATEGORIE xmlns="6fe09545-cdc4-43a9-9da5-abd37ca73394">Dialogue social</CATEGORIE>
    <Thème_x0020_2_x0020_site_x0020_internet xmlns="6fe09545-cdc4-43a9-9da5-abd37ca73394" xsi:nil="true"/>
    <TaxCatchAll xmlns="d13cbe4f-1448-46a5-af3f-2daad8b9242e" xsi:nil="true"/>
    <m758ac0241a94e4d98028cb60ff1e2dc xmlns="d13cbe4f-1448-46a5-af3f-2daad8b9242e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Privé</TermName>
          <TermId xmlns="http://schemas.microsoft.com/office/infopath/2007/PartnerControls">9d61055b-725b-4297-9a77-8c5caa518546</TermId>
        </TermInfo>
      </Terms>
    </m758ac0241a94e4d98028cb60ff1e2dc>
    <c2084f14729a434b9e63fa47cbfacf48 xmlns="d13cbe4f-1448-46a5-af3f-2daad8b9242e">
      <Terms xmlns="http://schemas.microsoft.com/office/infopath/2007/PartnerControls"/>
    </c2084f14729a434b9e63fa47cbfacf48>
    <od9de02ed0334f4c81549240fd5dbd7b xmlns="d13cbe4f-1448-46a5-af3f-2daad8b9242e">
      <Terms xmlns="http://schemas.microsoft.com/office/infopath/2007/PartnerControls"/>
    </od9de02ed0334f4c81549240fd5dbd7b>
  </documentManagement>
</p:properties>
</file>

<file path=customXml/item4.xml><?xml version="1.0" encoding="utf-8"?>
<?mso-contentType ?>
<SharedContentType xmlns="Microsoft.SharePoint.Taxonomy.ContentTypeSync" SourceId="080acc9f-a124-4651-8c21-27ed651001c5" ContentTypeId="0x0101" PreviousValue="true"/>
</file>

<file path=customXml/itemProps1.xml><?xml version="1.0" encoding="utf-8"?>
<ds:datastoreItem xmlns:ds="http://schemas.openxmlformats.org/officeDocument/2006/customXml" ds:itemID="{8DEC6373-A1D0-4F52-AA02-14BF613BCB06}"/>
</file>

<file path=customXml/itemProps2.xml><?xml version="1.0" encoding="utf-8"?>
<ds:datastoreItem xmlns:ds="http://schemas.openxmlformats.org/officeDocument/2006/customXml" ds:itemID="{5090B5CA-C6ED-47BC-9FA2-AABF664C9FC0}"/>
</file>

<file path=customXml/itemProps3.xml><?xml version="1.0" encoding="utf-8"?>
<ds:datastoreItem xmlns:ds="http://schemas.openxmlformats.org/officeDocument/2006/customXml" ds:itemID="{BA13FB85-1464-4077-A694-9EC35E461312}"/>
</file>

<file path=customXml/itemProps4.xml><?xml version="1.0" encoding="utf-8"?>
<ds:datastoreItem xmlns:ds="http://schemas.openxmlformats.org/officeDocument/2006/customXml" ds:itemID="{A25F87F0-4152-493F-B846-745478D8E4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STAT SITE</vt:lpstr>
      <vt:lpstr>Résultats par syndicats</vt:lpstr>
      <vt:lpstr>'STAT SITE'!Zone_d_impression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de synthèse des résultats</dc:title>
  <dc:creator>Odile MASSE</dc:creator>
  <cp:lastModifiedBy>BOUSSIF Leïla</cp:lastModifiedBy>
  <cp:lastPrinted>2018-12-17T09:32:00Z</cp:lastPrinted>
  <dcterms:created xsi:type="dcterms:W3CDTF">2018-12-07T10:57:15Z</dcterms:created>
  <dcterms:modified xsi:type="dcterms:W3CDTF">2022-12-14T14:30:54Z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0x010100DE67B4170B45E24899E1F0558CDB95BB002085874FCB57644EAB04217B6A93C1B1</vt:lpwstr>
  </property>
  <property fmtid="{D5CDD505-2E9C-101B-9397-08002B2CF9AE}" pid="4" name="Nature">
    <vt:lpwstr/>
  </property>
</Properties>
</file>