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15"/>
  <workbookPr/>
  <mc:AlternateContent xmlns:mc="http://schemas.openxmlformats.org/markup-compatibility/2006">
    <mc:Choice Requires="x15">
      <x15ac:absPath xmlns:x15ac="http://schemas.microsoft.com/office/spreadsheetml/2010/11/ac" url="\\CDG33-NETAPP01\my_documents$\dpellissier\Bureau\"/>
    </mc:Choice>
  </mc:AlternateContent>
  <xr:revisionPtr revIDLastSave="0" documentId="11_4171014824B5E287D3ACE78B1431338CBFA0BFB2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Outil RAFP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B18" i="2" l="1"/>
  <c r="B17" i="2"/>
  <c r="C17" i="2" s="1"/>
  <c r="C15" i="2"/>
  <c r="C18" i="2" l="1"/>
  <c r="C19" i="2" s="1"/>
  <c r="D15" i="2"/>
  <c r="D18" i="2" s="1"/>
  <c r="D17" i="2"/>
  <c r="B19" i="2"/>
  <c r="B20" i="2" s="1"/>
  <c r="C20" i="2" l="1"/>
  <c r="C21" i="2"/>
  <c r="E15" i="2"/>
  <c r="F15" i="2" s="1"/>
  <c r="B22" i="2"/>
  <c r="C22" i="2" s="1"/>
  <c r="B21" i="2"/>
  <c r="E17" i="2"/>
  <c r="D19" i="2"/>
  <c r="D20" i="2" s="1"/>
  <c r="D21" i="2" l="1"/>
  <c r="D22" i="2" s="1"/>
  <c r="E18" i="2"/>
  <c r="E19" i="2" s="1"/>
  <c r="F17" i="2"/>
  <c r="G15" i="2"/>
  <c r="F18" i="2"/>
  <c r="E21" i="2" l="1"/>
  <c r="E20" i="2"/>
  <c r="E22" i="2"/>
  <c r="G17" i="2"/>
  <c r="F19" i="2"/>
  <c r="G18" i="2"/>
  <c r="H15" i="2"/>
  <c r="F21" i="2" l="1"/>
  <c r="F20" i="2"/>
  <c r="F22" i="2"/>
  <c r="G19" i="2"/>
  <c r="H17" i="2"/>
  <c r="I15" i="2"/>
  <c r="H18" i="2"/>
  <c r="G21" i="2" l="1"/>
  <c r="G20" i="2"/>
  <c r="G22" i="2"/>
  <c r="I17" i="2"/>
  <c r="H19" i="2"/>
  <c r="J15" i="2"/>
  <c r="I18" i="2"/>
  <c r="H21" i="2" l="1"/>
  <c r="H20" i="2"/>
  <c r="H22" i="2"/>
  <c r="K15" i="2"/>
  <c r="J18" i="2"/>
  <c r="J17" i="2"/>
  <c r="I19" i="2"/>
  <c r="I21" i="2" l="1"/>
  <c r="I22" i="2" s="1"/>
  <c r="I20" i="2"/>
  <c r="K17" i="2"/>
  <c r="J19" i="2"/>
  <c r="K18" i="2"/>
  <c r="L15" i="2"/>
  <c r="J21" i="2" l="1"/>
  <c r="J22" i="2" s="1"/>
  <c r="J20" i="2"/>
  <c r="M15" i="2"/>
  <c r="M18" i="2" s="1"/>
  <c r="L18" i="2"/>
  <c r="K19" i="2"/>
  <c r="L17" i="2"/>
  <c r="K21" i="2" l="1"/>
  <c r="K22" i="2" s="1"/>
  <c r="K20" i="2"/>
  <c r="M17" i="2"/>
  <c r="M19" i="2" s="1"/>
  <c r="L19" i="2"/>
  <c r="L21" i="2" l="1"/>
  <c r="L22" i="2" s="1"/>
  <c r="L20" i="2"/>
  <c r="M21" i="2"/>
  <c r="M22" i="2" s="1"/>
  <c r="N22" i="2" s="1"/>
  <c r="M20" i="2"/>
</calcChain>
</file>

<file path=xl/sharedStrings.xml><?xml version="1.0" encoding="utf-8"?>
<sst xmlns="http://schemas.openxmlformats.org/spreadsheetml/2006/main" count="26" uniqueCount="26">
  <si>
    <t>PAIES INFORMATISEES</t>
  </si>
  <si>
    <t>OUTIL SIMULATION RAFP</t>
  </si>
  <si>
    <t>MAJ JUILLET 2015</t>
  </si>
  <si>
    <t>SIMULATEUR DES COTISATIONS ET CONTRIBUTIONS RAFP SUR UNE ANNEE</t>
  </si>
  <si>
    <t>Les zones bleues doivent être complétées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</si>
  <si>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</si>
  <si>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</si>
  <si>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</si>
  <si>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</si>
  <si>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</si>
  <si>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</si>
  <si>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</si>
  <si>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</si>
  <si>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</si>
  <si>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</si>
  <si>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</si>
  <si>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</si>
  <si>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Traitement indiciaire</t>
  </si>
  <si>
    <t>Traitement indiciaire cumulé</t>
  </si>
  <si>
    <t>Eléments de rémunération entrant dans l'assiette RAFP 
(régime indemnitaire, SFT…)</t>
  </si>
  <si>
    <t>Eléments de rémunération entrant dans l'assiette RAFP cumulés</t>
  </si>
  <si>
    <t>20% du TI cumulé</t>
  </si>
  <si>
    <t>Assiette cumulée  = RI cumulé (sauf si limitée par 20%TI cumulé)</t>
  </si>
  <si>
    <t>Assiette mensuelle</t>
  </si>
  <si>
    <t>5+5%  cotisation RAFP cumulées</t>
  </si>
  <si>
    <t>cotisation mensuelle à verser (PS+PP)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</si>
</sst>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17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83821</xdr:rowOff>
    </xdr:from>
    <xdr:to>
      <xdr:col>0</xdr:col>
      <xdr:colOff>1924685</xdr:colOff>
      <xdr:row>7</xdr:row>
      <xdr:rowOff>186691</xdr:rowOff>
    </xdr:to>
    <xdr:pic>
      <xdr:nvPicPr>
        <xdr:cNvPr id="2" name="Image 1" descr="Sans tit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66701"/>
          <a:ext cx="1581785" cy="13449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zoomScale="65" zoomScaleNormal="65" workbookViewId="0">
      <selection activeCell="B14" sqref="B14"/>
    </sheetView>
  </sheetViews>
  <sheetFormatPr defaultColWidth="11.42578125" defaultRowHeight="15"/>
  <cols>
    <col min="1" max="1" width="60.7109375" bestFit="1" customWidth="1"/>
    <col min="2" max="3" width="14.7109375" style="1" customWidth="1"/>
    <col min="4" max="13" width="14.7109375" customWidth="1"/>
  </cols>
  <sheetData>
    <row r="1" spans="1:14">
      <c r="M1" s="13"/>
      <c r="N1" s="14" t="s">
        <v>0</v>
      </c>
    </row>
    <row r="2" spans="1:14">
      <c r="M2" s="16" t="s">
        <v>1</v>
      </c>
      <c r="N2" s="17"/>
    </row>
    <row r="3" spans="1:14">
      <c r="M3" s="12"/>
      <c r="N3" s="14" t="s">
        <v>2</v>
      </c>
    </row>
    <row r="7" spans="1:14" ht="26.25">
      <c r="A7" s="15" t="s">
        <v>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26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26.2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4" t="s">
        <v>4</v>
      </c>
    </row>
    <row r="13" spans="1:14" s="2" customFormat="1" ht="37.5" customHeight="1">
      <c r="B13" s="9" t="s">
        <v>5</v>
      </c>
      <c r="C13" s="9" t="s">
        <v>6</v>
      </c>
      <c r="D13" s="9" t="s">
        <v>7</v>
      </c>
      <c r="E13" s="9" t="s">
        <v>8</v>
      </c>
      <c r="F13" s="9" t="s">
        <v>9</v>
      </c>
      <c r="G13" s="9" t="s">
        <v>10</v>
      </c>
      <c r="H13" s="9" t="s">
        <v>11</v>
      </c>
      <c r="I13" s="9" t="s">
        <v>12</v>
      </c>
      <c r="J13" s="9" t="s">
        <v>13</v>
      </c>
      <c r="K13" s="9" t="s">
        <v>14</v>
      </c>
      <c r="L13" s="9" t="s">
        <v>15</v>
      </c>
      <c r="M13" s="9" t="s">
        <v>16</v>
      </c>
    </row>
    <row r="14" spans="1:14" s="2" customFormat="1" ht="34.5" customHeight="1">
      <c r="A14" s="3" t="s">
        <v>17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5"/>
    </row>
    <row r="15" spans="1:14" s="2" customFormat="1" ht="34.5" customHeight="1">
      <c r="A15" s="3" t="s">
        <v>18</v>
      </c>
      <c r="B15" s="6">
        <f>+B14</f>
        <v>0</v>
      </c>
      <c r="C15" s="6">
        <f>+C14+B15</f>
        <v>0</v>
      </c>
      <c r="D15" s="6">
        <f t="shared" ref="D15:M15" si="0">+D14+C15</f>
        <v>0</v>
      </c>
      <c r="E15" s="6">
        <f t="shared" si="0"/>
        <v>0</v>
      </c>
      <c r="F15" s="6">
        <f t="shared" si="0"/>
        <v>0</v>
      </c>
      <c r="G15" s="6">
        <f>+G14+F15</f>
        <v>0</v>
      </c>
      <c r="H15" s="6">
        <f t="shared" si="0"/>
        <v>0</v>
      </c>
      <c r="I15" s="6">
        <f t="shared" si="0"/>
        <v>0</v>
      </c>
      <c r="J15" s="6">
        <f t="shared" si="0"/>
        <v>0</v>
      </c>
      <c r="K15" s="6">
        <f>+K14+J15</f>
        <v>0</v>
      </c>
      <c r="L15" s="6">
        <f t="shared" si="0"/>
        <v>0</v>
      </c>
      <c r="M15" s="6">
        <f t="shared" si="0"/>
        <v>0</v>
      </c>
      <c r="N15" s="5"/>
    </row>
    <row r="16" spans="1:14" s="2" customFormat="1" ht="46.5" customHeight="1">
      <c r="A16" s="8" t="s">
        <v>19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5"/>
    </row>
    <row r="17" spans="1:14" s="2" customFormat="1" ht="34.5" customHeight="1">
      <c r="A17" s="8" t="s">
        <v>20</v>
      </c>
      <c r="B17" s="6">
        <f>+B16</f>
        <v>0</v>
      </c>
      <c r="C17" s="6">
        <f t="shared" ref="C17:M17" si="1">+B17+C16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5"/>
    </row>
    <row r="18" spans="1:14" s="2" customFormat="1" ht="34.5" customHeight="1">
      <c r="A18" s="3" t="s">
        <v>21</v>
      </c>
      <c r="B18" s="6">
        <f>+B14*20%</f>
        <v>0</v>
      </c>
      <c r="C18" s="6">
        <f t="shared" ref="C18:M18" si="2">+C15*20%</f>
        <v>0</v>
      </c>
      <c r="D18" s="6">
        <f t="shared" si="2"/>
        <v>0</v>
      </c>
      <c r="E18" s="6">
        <f t="shared" si="2"/>
        <v>0</v>
      </c>
      <c r="F18" s="6">
        <f t="shared" si="2"/>
        <v>0</v>
      </c>
      <c r="G18" s="6">
        <f t="shared" si="2"/>
        <v>0</v>
      </c>
      <c r="H18" s="6">
        <f>+H15*20%</f>
        <v>0</v>
      </c>
      <c r="I18" s="6">
        <f t="shared" si="2"/>
        <v>0</v>
      </c>
      <c r="J18" s="6">
        <f t="shared" si="2"/>
        <v>0</v>
      </c>
      <c r="K18" s="6">
        <f t="shared" si="2"/>
        <v>0</v>
      </c>
      <c r="L18" s="6">
        <f t="shared" si="2"/>
        <v>0</v>
      </c>
      <c r="M18" s="6">
        <f t="shared" si="2"/>
        <v>0</v>
      </c>
      <c r="N18" s="5"/>
    </row>
    <row r="19" spans="1:14" s="2" customFormat="1" ht="34.5" customHeight="1">
      <c r="A19" s="3" t="s">
        <v>22</v>
      </c>
      <c r="B19" s="6">
        <f>IF(B17&gt;B18,B18,B17)</f>
        <v>0</v>
      </c>
      <c r="C19" s="6">
        <f t="shared" ref="C19:M19" si="3">IF(C17&gt;C18,C18,C17)</f>
        <v>0</v>
      </c>
      <c r="D19" s="6">
        <f t="shared" si="3"/>
        <v>0</v>
      </c>
      <c r="E19" s="6">
        <f t="shared" si="3"/>
        <v>0</v>
      </c>
      <c r="F19" s="6">
        <f t="shared" si="3"/>
        <v>0</v>
      </c>
      <c r="G19" s="6">
        <f t="shared" si="3"/>
        <v>0</v>
      </c>
      <c r="H19" s="6">
        <f t="shared" si="3"/>
        <v>0</v>
      </c>
      <c r="I19" s="6">
        <f t="shared" si="3"/>
        <v>0</v>
      </c>
      <c r="J19" s="6">
        <f t="shared" si="3"/>
        <v>0</v>
      </c>
      <c r="K19" s="6">
        <f t="shared" si="3"/>
        <v>0</v>
      </c>
      <c r="L19" s="6">
        <f t="shared" si="3"/>
        <v>0</v>
      </c>
      <c r="M19" s="6">
        <f t="shared" si="3"/>
        <v>0</v>
      </c>
      <c r="N19" s="5"/>
    </row>
    <row r="20" spans="1:14" s="2" customFormat="1" ht="34.5" customHeight="1">
      <c r="A20" s="3" t="s">
        <v>23</v>
      </c>
      <c r="B20" s="6">
        <f>+B19</f>
        <v>0</v>
      </c>
      <c r="C20" s="6">
        <f>+C19-B19</f>
        <v>0</v>
      </c>
      <c r="D20" s="6">
        <f t="shared" ref="D20:M20" si="4">+D19-C19</f>
        <v>0</v>
      </c>
      <c r="E20" s="6">
        <f t="shared" si="4"/>
        <v>0</v>
      </c>
      <c r="F20" s="6">
        <f t="shared" si="4"/>
        <v>0</v>
      </c>
      <c r="G20" s="6">
        <f t="shared" si="4"/>
        <v>0</v>
      </c>
      <c r="H20" s="6">
        <f t="shared" si="4"/>
        <v>0</v>
      </c>
      <c r="I20" s="6">
        <f t="shared" si="4"/>
        <v>0</v>
      </c>
      <c r="J20" s="6">
        <f t="shared" si="4"/>
        <v>0</v>
      </c>
      <c r="K20" s="6">
        <f t="shared" si="4"/>
        <v>0</v>
      </c>
      <c r="L20" s="6">
        <f t="shared" si="4"/>
        <v>0</v>
      </c>
      <c r="M20" s="6">
        <f t="shared" si="4"/>
        <v>0</v>
      </c>
      <c r="N20" s="5"/>
    </row>
    <row r="21" spans="1:14" s="2" customFormat="1" ht="34.5" customHeight="1">
      <c r="A21" s="3" t="s">
        <v>24</v>
      </c>
      <c r="B21" s="6">
        <f>10%*B19</f>
        <v>0</v>
      </c>
      <c r="C21" s="6">
        <f>10%*C19</f>
        <v>0</v>
      </c>
      <c r="D21" s="6">
        <f t="shared" ref="D21:M21" si="5">10%*D19</f>
        <v>0</v>
      </c>
      <c r="E21" s="6">
        <f t="shared" si="5"/>
        <v>0</v>
      </c>
      <c r="F21" s="6">
        <f t="shared" si="5"/>
        <v>0</v>
      </c>
      <c r="G21" s="6">
        <f t="shared" si="5"/>
        <v>0</v>
      </c>
      <c r="H21" s="6">
        <f>10%*H19</f>
        <v>0</v>
      </c>
      <c r="I21" s="6">
        <f t="shared" si="5"/>
        <v>0</v>
      </c>
      <c r="J21" s="6">
        <f t="shared" si="5"/>
        <v>0</v>
      </c>
      <c r="K21" s="6">
        <f t="shared" si="5"/>
        <v>0</v>
      </c>
      <c r="L21" s="6">
        <f t="shared" si="5"/>
        <v>0</v>
      </c>
      <c r="M21" s="6">
        <f t="shared" si="5"/>
        <v>0</v>
      </c>
      <c r="N21" s="5"/>
    </row>
    <row r="22" spans="1:14" s="2" customFormat="1" ht="34.5" customHeight="1">
      <c r="A22" s="3" t="s">
        <v>25</v>
      </c>
      <c r="B22" s="7">
        <f>10%*B19</f>
        <v>0</v>
      </c>
      <c r="C22" s="7">
        <f>+C21-B22</f>
        <v>0</v>
      </c>
      <c r="D22" s="7">
        <f>+D21-C22-B22</f>
        <v>0</v>
      </c>
      <c r="E22" s="7">
        <f>+E21-D22-C22-B22</f>
        <v>0</v>
      </c>
      <c r="F22" s="7">
        <f>+F21-E22-D22-C22-B22</f>
        <v>0</v>
      </c>
      <c r="G22" s="7">
        <f>+G21-F22-E22-D22-C22-B22</f>
        <v>0</v>
      </c>
      <c r="H22" s="7">
        <f>+H21-G22-F22-E22-D22-C22-B22</f>
        <v>0</v>
      </c>
      <c r="I22" s="7">
        <f>+I21-H22-G22-F22-E22-D22-C22-B22</f>
        <v>0</v>
      </c>
      <c r="J22" s="7">
        <f>+J21-I22-H22-G22-F22-E22-D22-C22-B22</f>
        <v>0</v>
      </c>
      <c r="K22" s="7">
        <f>+K21-J22-I22-H22-G22-F22-E22-D22-C22-B22</f>
        <v>0</v>
      </c>
      <c r="L22" s="7">
        <f>+L21-K22-J22-I22-H22-G22-F22-E22-D22-C22-B22</f>
        <v>0</v>
      </c>
      <c r="M22" s="7">
        <f>+M21-L22-K22-J22-I22-H22-G22-F22-E22-D22-C22-B22</f>
        <v>0</v>
      </c>
      <c r="N22" s="6">
        <f>SUM(B22:M22)</f>
        <v>0</v>
      </c>
    </row>
    <row r="23" spans="1:14" s="2" customFormat="1" ht="14.25"/>
    <row r="24" spans="1:14" s="2" customFormat="1" ht="14.25"/>
    <row r="25" spans="1:14" s="2" customFormat="1" ht="14.25"/>
    <row r="26" spans="1:14" s="2" customFormat="1" ht="14.25"/>
    <row r="27" spans="1:14" s="2" customFormat="1" ht="14.25"/>
  </sheetData>
  <sheetProtection password="C970" sheet="1" objects="1" scenarios="1" selectLockedCells="1"/>
  <mergeCells count="2">
    <mergeCell ref="A7:N7"/>
    <mergeCell ref="M2:N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56" orientation="landscape" r:id="rId1"/>
  <headerFooter>
    <oddFooter>&amp;C&amp;8Centre de Gestion de la Fonction Publique Territoriale de la Gironde
Immeuble HORIOPOLIS - 25 rue du Cardinal Richaud - CS 10019 - 33049 Bordeaux cedex
Téléphone : 05.56.11.94.30. - Télécopie : 05.56.11.94.44.
cdg33@cdg33.fr - www.cdg33.fr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ation siteweb" ma:contentTypeID="0x010100DE67B4170B45E24899E1F0558CDB95BB00E204C32A15D438468B5F9DDF03213F0D" ma:contentTypeVersion="13" ma:contentTypeDescription="" ma:contentTypeScope="" ma:versionID="187c9634a11ea51aadf61cf91af60e65">
  <xsd:schema xmlns:xsd="http://www.w3.org/2001/XMLSchema" xmlns:xs="http://www.w3.org/2001/XMLSchema" xmlns:p="http://schemas.microsoft.com/office/2006/metadata/properties" xmlns:ns2="d13cbe4f-1448-46a5-af3f-2daad8b9242e" xmlns:ns3="6fe09545-cdc4-43a9-9da5-abd37ca73394" xmlns:ns4="86258b37-e61f-4aea-aa21-1b74290c6558" targetNamespace="http://schemas.microsoft.com/office/2006/metadata/properties" ma:root="true" ma:fieldsID="a80a8ef0884bbd351eb036c905044e11" ns2:_="" ns3:_="" ns4:_="">
    <xsd:import namespace="d13cbe4f-1448-46a5-af3f-2daad8b9242e"/>
    <xsd:import namespace="6fe09545-cdc4-43a9-9da5-abd37ca73394"/>
    <xsd:import namespace="86258b37-e61f-4aea-aa21-1b74290c6558"/>
    <xsd:element name="properties">
      <xsd:complexType>
        <xsd:sequence>
          <xsd:element name="documentManagement">
            <xsd:complexType>
              <xsd:all>
                <xsd:element ref="ns2:m758ac0241a94e4d98028cb60ff1e2dc" minOccurs="0"/>
                <xsd:element ref="ns2:TaxCatchAll" minOccurs="0"/>
                <xsd:element ref="ns2:TaxCatchAllLabel" minOccurs="0"/>
                <xsd:element ref="ns2:c2084f14729a434b9e63fa47cbfacf48" minOccurs="0"/>
                <xsd:element ref="ns2:od9de02ed0334f4c81549240fd5dbd7b" minOccurs="0"/>
                <xsd:element ref="ns3:CATEGORIE" minOccurs="0"/>
                <xsd:element ref="ns3:Description_x0020_site_x0020_internet" minOccurs="0"/>
                <xsd:element ref="ns3:Thème_x0020_site_x0020_internet" minOccurs="0"/>
                <xsd:element ref="ns4:MediaServiceMetadata" minOccurs="0"/>
                <xsd:element ref="ns4:MediaServiceFastMetadata" minOccurs="0"/>
                <xsd:element ref="ns3:Thème_x0020_2_x0020_site_x0020_internet" minOccurs="0"/>
                <xsd:element ref="ns3:Thème_x0020_3_x0020_site_x0020_internet" minOccurs="0"/>
                <xsd:element ref="ns3:Tag" minOccurs="0"/>
                <xsd:element ref="ns4:MediaServiceObjectDetectorVersions" minOccurs="0"/>
                <xsd:element ref="ns4:MediaServiceSearchProperties" minOccurs="0"/>
                <xsd:element ref="ns3:dce64921054a4cfeb178169aa5c80488" minOccurs="0"/>
                <xsd:element ref="ns3:Origine" minOccurs="0"/>
                <xsd:element ref="ns3:Date_x0020_de_x0020_publication" minOccurs="0"/>
                <xsd:element ref="ns3:Date_x0020_de_x0020_dépublication" minOccurs="0"/>
                <xsd:element ref="ns3:A_x0020_publier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cbe4f-1448-46a5-af3f-2daad8b9242e" elementFormDefault="qualified">
    <xsd:import namespace="http://schemas.microsoft.com/office/2006/documentManagement/types"/>
    <xsd:import namespace="http://schemas.microsoft.com/office/infopath/2007/PartnerControls"/>
    <xsd:element name="m758ac0241a94e4d98028cb60ff1e2dc" ma:index="8" nillable="true" ma:taxonomy="true" ma:internalName="m758ac0241a94e4d98028cb60ff1e2dc" ma:taxonomyFieldName="DMS_TypeOfPublication" ma:displayName="Type de publication" ma:readOnly="false" ma:default="48;#Privé|9d61055b-725b-4297-9a77-8c5caa518546" ma:fieldId="{6758ac02-41a9-4e4d-9802-8cb60ff1e2dc}" ma:sspId="080acc9f-a124-4651-8c21-27ed651001c5" ma:termSetId="ca3a1a44-57b8-4c34-9a94-530c02824e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7ecb9e9-5b9c-494a-99e3-3d1aa0cc42d8}" ma:internalName="TaxCatchAll" ma:showField="CatchAllData" ma:web="6fe09545-cdc4-43a9-9da5-abd37ca733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ecb9e9-5b9c-494a-99e3-3d1aa0cc42d8}" ma:internalName="TaxCatchAllLabel" ma:readOnly="true" ma:showField="CatchAllDataLabel" ma:web="6fe09545-cdc4-43a9-9da5-abd37ca733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2084f14729a434b9e63fa47cbfacf48" ma:index="12" nillable="true" ma:taxonomy="true" ma:internalName="c2084f14729a434b9e63fa47cbfacf48" ma:taxonomyFieldName="DMS_WebsiteTheme" ma:displayName="Thème site internet" ma:default="" ma:fieldId="{c2084f14-729a-434b-9e63-fa47cbfacf48}" ma:sspId="080acc9f-a124-4651-8c21-27ed651001c5" ma:termSetId="0926a811-4997-4940-a7bf-257291b42ae0" ma:anchorId="d21848bf-9b1a-471f-8a00-df1b051567e1" ma:open="false" ma:isKeyword="false">
      <xsd:complexType>
        <xsd:sequence>
          <xsd:element ref="pc:Terms" minOccurs="0" maxOccurs="1"/>
        </xsd:sequence>
      </xsd:complexType>
    </xsd:element>
    <xsd:element name="od9de02ed0334f4c81549240fd5dbd7b" ma:index="14" nillable="true" ma:taxonomy="true" ma:internalName="od9de02ed0334f4c81549240fd5dbd7b" ma:taxonomyFieldName="DMS_Tag" ma:displayName="Tag" ma:default="" ma:fieldId="{8d9de02e-d033-4f4c-8154-9240fd5dbd7b}" ma:sspId="080acc9f-a124-4651-8c21-27ed651001c5" ma:termSetId="0926a811-4997-4940-a7bf-257291b42ae0" ma:anchorId="ec35e376-ce5e-4b45-98a9-720695d2112f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09545-cdc4-43a9-9da5-abd37ca73394" elementFormDefault="qualified">
    <xsd:import namespace="http://schemas.microsoft.com/office/2006/documentManagement/types"/>
    <xsd:import namespace="http://schemas.microsoft.com/office/infopath/2007/PartnerControls"/>
    <xsd:element name="CATEGORIE" ma:index="16" nillable="true" ma:displayName="Catégorie site internet" ma:format="Dropdown" ma:internalName="CATEGORIE">
      <xsd:simpleType>
        <xsd:restriction base="dms:Choice">
          <xsd:enumeration value="CDG33"/>
          <xsd:enumeration value="Assurance et protection sociale"/>
          <xsd:enumeration value="Concours et examens"/>
          <xsd:enumeration value="Départ et fin de fonction"/>
          <xsd:enumeration value="Déroulement de carrière"/>
          <xsd:enumeration value="Dialogue social"/>
          <xsd:enumeration value="Données sociales"/>
          <xsd:enumeration value="Droits et obligations"/>
          <xsd:enumeration value="Emploi territorial"/>
          <xsd:enumeration value="Formations"/>
          <xsd:enumeration value="Instances médicales"/>
          <xsd:enumeration value="Médecine et prévention"/>
          <xsd:enumeration value="Mobilité"/>
          <xsd:enumeration value="Recrutement"/>
          <xsd:enumeration value="Rémunération"/>
          <xsd:enumeration value="Signalements et Médiations"/>
          <xsd:enumeration value="Temps de travail"/>
        </xsd:restriction>
      </xsd:simpleType>
    </xsd:element>
    <xsd:element name="Description_x0020_site_x0020_internet" ma:index="17" nillable="true" ma:displayName="Description site internet" ma:default="" ma:internalName="Description_x0020_site_x0020_internet">
      <xsd:simpleType>
        <xsd:restriction base="dms:Note">
          <xsd:maxLength value="255"/>
        </xsd:restriction>
      </xsd:simpleType>
    </xsd:element>
    <xsd:element name="Thème_x0020_site_x0020_internet" ma:index="18" nillable="true" ma:displayName="Thème 1 site internet" ma:format="RadioButtons" ma:internalName="Th_x00e8_me_x0020_site_x0020_internet">
      <xsd:simpleType>
        <xsd:restriction base="dms:Choice">
          <xsd:enumeration value="Annales"/>
          <xsd:enumeration value="Arrêtés"/>
          <xsd:enumeration value="Avis"/>
          <xsd:enumeration value="Bilans et Rapports"/>
          <xsd:enumeration value="Calendriers"/>
          <xsd:enumeration value="Circulaires"/>
          <xsd:enumeration value="Constitution de dossier"/>
          <xsd:enumeration value="Délibérations"/>
          <xsd:enumeration value="Documentation générale"/>
          <xsd:enumeration value="FAQ"/>
          <xsd:enumeration value="Fiches techniques"/>
          <xsd:enumeration value="Formulaire"/>
          <xsd:enumeration value="Listes"/>
          <xsd:enumeration value="Mag Rh mutualisé"/>
          <xsd:enumeration value="Modèle de convention"/>
          <xsd:enumeration value="Modèles"/>
          <xsd:enumeration value="Modèles d'actes"/>
          <xsd:enumeration value="Modèles de contrat"/>
          <xsd:enumeration value="Modèles de délibération"/>
          <xsd:enumeration value="Notes de cadrage"/>
          <xsd:enumeration value="Notices"/>
          <xsd:enumeration value="Plan"/>
          <xsd:enumeration value="Procédures"/>
          <xsd:enumeration value="Procès verbal"/>
          <xsd:enumeration value="Rapports de jury"/>
          <xsd:enumeration value="Réglementation"/>
          <xsd:enumeration value="Simulateur"/>
          <xsd:enumeration value="Tableaux"/>
        </xsd:restriction>
      </xsd:simpleType>
    </xsd:element>
    <xsd:element name="Thème_x0020_2_x0020_site_x0020_internet" ma:index="21" nillable="true" ma:displayName="Thème 2 site internet" ma:default="" ma:format="Dropdown" ma:internalName="Th_x00e8_me_x0020_2_x0020_site_x0020_internet">
      <xsd:simpleType>
        <xsd:restriction base="dms:Choice">
          <xsd:enumeration value="Choix 1"/>
          <xsd:enumeration value="Choix 2"/>
          <xsd:enumeration value="Choix 3"/>
          <xsd:enumeration value="Choix 4"/>
          <xsd:enumeration value="Choix 5"/>
        </xsd:restriction>
      </xsd:simpleType>
    </xsd:element>
    <xsd:element name="Thème_x0020_3_x0020_site_x0020_internet" ma:index="22" nillable="true" ma:displayName="Thème 3 site internet" ma:default="" ma:format="Dropdown" ma:internalName="Th_x00e8_me_x0020_3_x0020_site_x0020_internet">
      <xsd:simpleType>
        <xsd:restriction base="dms:Choice">
          <xsd:enumeration value="Choix 1"/>
          <xsd:enumeration value="Choix 2"/>
          <xsd:enumeration value="Choix 3"/>
          <xsd:enumeration value="Choix 4"/>
          <xsd:enumeration value="Choix 5"/>
          <xsd:enumeration value="Choix 6"/>
        </xsd:restriction>
      </xsd:simpleType>
    </xsd:element>
    <xsd:element name="Tag" ma:index="23" nillable="true" ma:displayName="Tag" ma:format="Dropdown" ma:internalName="Tag">
      <xsd:simpleType>
        <xsd:restriction base="dms:Choice">
          <xsd:enumeration value="Abandon de poste"/>
          <xsd:enumeration value="Absences"/>
          <xsd:enumeration value="Accès à l'emploi territorial"/>
          <xsd:enumeration value="AEP"/>
          <xsd:enumeration value="Agents"/>
          <xsd:enumeration value="Agents contractuels"/>
          <xsd:enumeration value="Anticipation RH"/>
          <xsd:enumeration value="Apprentissage"/>
          <xsd:enumeration value="Archives"/>
          <xsd:enumeration value="ASA"/>
          <xsd:enumeration value="Assurance statutaire"/>
          <xsd:enumeration value="Autres motifs"/>
          <xsd:enumeration value="Avancement de grade"/>
          <xsd:enumeration value="Avantages en nature"/>
          <xsd:enumeration value="Bourse de l'emploi"/>
          <xsd:enumeration value="CAP / CCP"/>
          <xsd:enumeration value="Catégorie d'emploi"/>
          <xsd:enumeration value="CDG33"/>
          <xsd:enumeration value="Certificat professionnel"/>
          <xsd:enumeration value="Chômage"/>
          <xsd:enumeration value="Compte épargne temps"/>
          <xsd:enumeration value="Concours"/>
          <xsd:enumeration value="Congés"/>
          <xsd:enumeration value="Congés pour raison de santé"/>
          <xsd:enumeration value="Conseil d'administration"/>
          <xsd:enumeration value="Conseil de discipline"/>
          <xsd:enumeration value="Conseil en recrutement"/>
          <xsd:enumeration value="Conseil médical formation plénière"/>
          <xsd:enumeration value="Conseil médical formation restreinte"/>
          <xsd:enumeration value="Coopération régionale"/>
          <xsd:enumeration value="CST"/>
          <xsd:enumeration value="Demission"/>
          <xsd:enumeration value="Déontologue"/>
          <xsd:enumeration value="Détachement"/>
          <xsd:enumeration value="Dialogue social"/>
          <xsd:enumeration value="Diplôme universitaire"/>
          <xsd:enumeration value="Disponibilité"/>
          <xsd:enumeration value="Dossier individuel"/>
          <xsd:enumeration value="Droit syndical"/>
          <xsd:enumeration value="Droits"/>
          <xsd:enumeration value="Emploi territorial"/>
          <xsd:enumeration value="Emplois non permanents"/>
          <xsd:enumeration value="Emplois permanents"/>
          <xsd:enumeration value="Entretien profesionnel"/>
          <xsd:enumeration value="Examens"/>
          <xsd:enumeration value="Filière Administrative"/>
          <xsd:enumeration value="Filière Animation"/>
          <xsd:enumeration value="Filière Culturelle"/>
          <xsd:enumeration value="Filière Médico-sociale"/>
          <xsd:enumeration value="Filière Sapeurs-pompiers"/>
          <xsd:enumeration value="Filière Sécurité"/>
          <xsd:enumeration value="Filière Technique"/>
          <xsd:enumeration value="Filières"/>
          <xsd:enumeration value="Formation"/>
          <xsd:enumeration value="Frais de déplacement"/>
          <xsd:enumeration value="Gpeec"/>
          <xsd:enumeration value="Handicap"/>
          <xsd:enumeration value="Horaires"/>
          <xsd:enumeration value="Inaptitude"/>
          <xsd:enumeration value="Inscriptions"/>
          <xsd:enumeration value="Intégration directe"/>
          <xsd:enumeration value="Licence professionnelle"/>
          <xsd:enumeration value="Licenciement"/>
          <xsd:enumeration value="Lieux de concours"/>
          <xsd:enumeration value="Listes d'aptitudes"/>
          <xsd:enumeration value="Maintien dans l'emploi"/>
          <xsd:enumeration value="Médécine préventive"/>
          <xsd:enumeration value="Médiations"/>
          <xsd:enumeration value="Mise à disposition"/>
          <xsd:enumeration value="Missions"/>
          <xsd:enumeration value="Mutation"/>
          <xsd:enumeration value="Obligations"/>
          <xsd:enumeration value="Offre de service"/>
          <xsd:enumeration value="Pilotage RH"/>
          <xsd:enumeration value="PPR"/>
          <xsd:enumeration value="Prévoyance"/>
          <xsd:enumeration value="Primes et indemnités"/>
          <xsd:enumeration value="Promotion interne"/>
          <xsd:enumeration value="Psychologue"/>
          <xsd:enumeration value="Rapport d'activité"/>
          <xsd:enumeration value="Recrutement"/>
          <xsd:enumeration value="Régime indemnitaire"/>
          <xsd:enumeration value="Remplacement et renfort"/>
          <xsd:enumeration value="Rémunération"/>
          <xsd:enumeration value="Retraite"/>
          <xsd:enumeration value="RIFSEEP"/>
          <xsd:enumeration value="Risques profesionnels"/>
          <xsd:enumeration value="Santé"/>
          <xsd:enumeration value="Secrétaire de mairie"/>
          <xsd:enumeration value="Signalements"/>
          <xsd:enumeration value="Télétravail"/>
          <xsd:enumeration value="Temps de travail"/>
          <xsd:enumeration value="Traitement indicidiaire"/>
          <xsd:enumeration value="Lignes directrices gestion"/>
        </xsd:restriction>
      </xsd:simpleType>
    </xsd:element>
    <xsd:element name="dce64921054a4cfeb178169aa5c80488" ma:index="26" nillable="true" ma:taxonomy="true" ma:internalName="dce64921054a4cfeb178169aa5c80488" ma:taxonomyFieldName="Nature" ma:displayName="Nature" ma:default="" ma:fieldId="{dce64921-054a-4cfe-b178-169aa5c80488}" ma:sspId="080acc9f-a124-4651-8c21-27ed651001c5" ma:termSetId="fac78ca5-a9a4-4db7-8b38-6c618f8445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igine" ma:index="28" nillable="true" ma:displayName="Origine" ma:list="UserInfo" ma:internalName="Origi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_x0020_de_x0020_publication" ma:index="29" nillable="true" ma:displayName="Date de publication" ma:default="" ma:format="DateOnly" ma:internalName="Date_x0020_de_x0020_publication">
      <xsd:simpleType>
        <xsd:restriction base="dms:DateTime"/>
      </xsd:simpleType>
    </xsd:element>
    <xsd:element name="Date_x0020_de_x0020_dépublication" ma:index="30" nillable="true" ma:displayName="Date de dépublication" ma:default="" ma:format="DateOnly" ma:internalName="Date_x0020_de_x0020_d_x00e9_publication">
      <xsd:simpleType>
        <xsd:restriction base="dms:DateTime"/>
      </xsd:simpleType>
    </xsd:element>
    <xsd:element name="A_x0020_publier_x0020_" ma:index="31" nillable="true" ma:displayName="A publier sur site internet" ma:format="Dropdown" ma:internalName="A_x0020_publier_x0020_">
      <xsd:simpleType>
        <xsd:restriction base="dms:Choice">
          <xsd:enumeration value="site internet"/>
          <xsd:enumeration value="site internet pd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58b37-e61f-4aea-aa21-1b74290c65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20_de_x0020_publication xmlns="6fe09545-cdc4-43a9-9da5-abd37ca73394" xsi:nil="true"/>
    <Description_x0020_site_x0020_internet xmlns="6fe09545-cdc4-43a9-9da5-abd37ca73394" xsi:nil="true"/>
    <Tag xmlns="6fe09545-cdc4-43a9-9da5-abd37ca73394">Rémunération</Tag>
    <dce64921054a4cfeb178169aa5c80488 xmlns="6fe09545-cdc4-43a9-9da5-abd37ca73394">
      <Terms xmlns="http://schemas.microsoft.com/office/infopath/2007/PartnerControls"/>
    </dce64921054a4cfeb178169aa5c80488>
    <Origine xmlns="6fe09545-cdc4-43a9-9da5-abd37ca73394">
      <UserInfo>
        <DisplayName/>
        <AccountId xsi:nil="true"/>
        <AccountType/>
      </UserInfo>
    </Origine>
    <A_x0020_publier_x0020_ xmlns="6fe09545-cdc4-43a9-9da5-abd37ca73394">site internet</A_x0020_publier_x0020_>
    <Thème_x0020_site_x0020_internet xmlns="6fe09545-cdc4-43a9-9da5-abd37ca73394">Simulateur</Thème_x0020_site_x0020_internet>
    <Date_x0020_de_x0020_dépublication xmlns="6fe09545-cdc4-43a9-9da5-abd37ca73394" xsi:nil="true"/>
    <Thème_x0020_3_x0020_site_x0020_internet xmlns="6fe09545-cdc4-43a9-9da5-abd37ca73394" xsi:nil="true"/>
    <CATEGORIE xmlns="6fe09545-cdc4-43a9-9da5-abd37ca73394">Rémunération</CATEGORIE>
    <Thème_x0020_2_x0020_site_x0020_internet xmlns="6fe09545-cdc4-43a9-9da5-abd37ca73394" xsi:nil="true"/>
    <TaxCatchAll xmlns="d13cbe4f-1448-46a5-af3f-2daad8b9242e" xsi:nil="true"/>
    <m758ac0241a94e4d98028cb60ff1e2dc xmlns="d13cbe4f-1448-46a5-af3f-2daad8b9242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Privé</TermName>
          <TermId xmlns="http://schemas.microsoft.com/office/infopath/2007/PartnerControls">9d61055b-725b-4297-9a77-8c5caa518546</TermId>
        </TermInfo>
      </Terms>
    </m758ac0241a94e4d98028cb60ff1e2dc>
    <c2084f14729a434b9e63fa47cbfacf48 xmlns="d13cbe4f-1448-46a5-af3f-2daad8b9242e">
      <Terms xmlns="http://schemas.microsoft.com/office/infopath/2007/PartnerControls"/>
    </c2084f14729a434b9e63fa47cbfacf48>
    <od9de02ed0334f4c81549240fd5dbd7b xmlns="d13cbe4f-1448-46a5-af3f-2daad8b9242e">
      <Terms xmlns="http://schemas.microsoft.com/office/infopath/2007/PartnerControls"/>
    </od9de02ed0334f4c81549240fd5dbd7b>
  </documentManagement>
</p:properties>
</file>

<file path=customXml/item4.xml><?xml version="1.0" encoding="utf-8"?>
<?mso-contentType ?>
<SharedContentType xmlns="Microsoft.SharePoint.Taxonomy.ContentTypeSync" SourceId="080acc9f-a124-4651-8c21-27ed651001c5" ContentTypeId="0x0101" PreviousValue="true"/>
</file>

<file path=customXml/itemProps1.xml><?xml version="1.0" encoding="utf-8"?>
<ds:datastoreItem xmlns:ds="http://schemas.openxmlformats.org/officeDocument/2006/customXml" ds:itemID="{91D3FFF9-FAFA-4695-80EC-2830043D6D13}"/>
</file>

<file path=customXml/itemProps2.xml><?xml version="1.0" encoding="utf-8"?>
<ds:datastoreItem xmlns:ds="http://schemas.openxmlformats.org/officeDocument/2006/customXml" ds:itemID="{6EFB4A28-3EF0-4B9F-A7A3-09EF35C977E3}"/>
</file>

<file path=customXml/itemProps3.xml><?xml version="1.0" encoding="utf-8"?>
<ds:datastoreItem xmlns:ds="http://schemas.openxmlformats.org/officeDocument/2006/customXml" ds:itemID="{3C6A55FC-794C-4C78-A072-30A846779CC9}"/>
</file>

<file path=customXml/itemProps4.xml><?xml version="1.0" encoding="utf-8"?>
<ds:datastoreItem xmlns:ds="http://schemas.openxmlformats.org/officeDocument/2006/customXml" ds:itemID="{2566CBCD-CB9A-4245-A060-59DEE05595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CDG33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RAFP : Simulateur annuel</dc:title>
  <dc:subject/>
  <dc:creator>CDGFPT33</dc:creator>
  <cp:keywords/>
  <dc:description/>
  <cp:lastModifiedBy>REYNAL Lisa</cp:lastModifiedBy>
  <cp:revision/>
  <dcterms:created xsi:type="dcterms:W3CDTF">2015-03-04T14:27:58Z</dcterms:created>
  <dcterms:modified xsi:type="dcterms:W3CDTF">2023-08-25T12:33:56Z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0x010100DE67B4170B45E24899E1F0558CDB95BB00E204C32A15D438468B5F9DDF03213F0D</vt:lpwstr>
  </property>
  <property fmtid="{D5CDD505-2E9C-101B-9397-08002B2CF9AE}" pid="4" name="Nature">
    <vt:lpwstr/>
  </property>
</Properties>
</file>